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Indicateurs S en cours" sheetId="4" r:id="rId1"/>
    <sheet name="ZAC" sheetId="1" r:id="rId2"/>
    <sheet name="Feuil2" sheetId="2" r:id="rId3"/>
    <sheet name="Feuil3" sheetId="3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'Indicateurs S en cours'!$A$1:$O$43</definedName>
  </definedNames>
  <calcPr calcId="145621"/>
</workbook>
</file>

<file path=xl/calcChain.xml><?xml version="1.0" encoding="utf-8"?>
<calcChain xmlns="http://schemas.openxmlformats.org/spreadsheetml/2006/main">
  <c r="I19" i="4" l="1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18" i="4"/>
  <c r="H41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18" i="4"/>
  <c r="V19" i="1"/>
  <c r="W19" i="1" s="1"/>
  <c r="Q19" i="1"/>
  <c r="N19" i="1"/>
  <c r="V18" i="1"/>
  <c r="W18" i="1" s="1"/>
  <c r="Q18" i="1"/>
  <c r="P18" i="1"/>
  <c r="R18" i="1" s="1"/>
  <c r="N18" i="1"/>
  <c r="V17" i="1"/>
  <c r="W17" i="1" s="1"/>
  <c r="Q17" i="1"/>
  <c r="N17" i="1"/>
  <c r="W16" i="1"/>
  <c r="V16" i="1"/>
  <c r="S16" i="1"/>
  <c r="Q16" i="1"/>
  <c r="N16" i="1"/>
  <c r="V15" i="1"/>
  <c r="W15" i="1" s="1"/>
  <c r="Q15" i="1"/>
  <c r="N15" i="1"/>
  <c r="W14" i="1"/>
  <c r="V14" i="1"/>
  <c r="S14" i="1"/>
  <c r="Q14" i="1"/>
  <c r="N14" i="1"/>
  <c r="V13" i="1"/>
  <c r="W13" i="1" s="1"/>
  <c r="Q13" i="1"/>
  <c r="N13" i="1"/>
  <c r="W12" i="1"/>
  <c r="V12" i="1"/>
  <c r="S12" i="1"/>
  <c r="Q12" i="1"/>
  <c r="N12" i="1"/>
  <c r="V11" i="1"/>
  <c r="W11" i="1" s="1"/>
  <c r="Q11" i="1"/>
  <c r="N11" i="1"/>
  <c r="W10" i="1"/>
  <c r="V10" i="1"/>
  <c r="S10" i="1"/>
  <c r="Q10" i="1"/>
  <c r="N10" i="1"/>
  <c r="V9" i="1"/>
  <c r="W9" i="1" s="1"/>
  <c r="Q9" i="1"/>
  <c r="P9" i="1"/>
  <c r="P10" i="1" s="1"/>
  <c r="N9" i="1"/>
  <c r="W8" i="1"/>
  <c r="V8" i="1"/>
  <c r="S8" i="1"/>
  <c r="Q8" i="1"/>
  <c r="P8" i="1"/>
  <c r="R8" i="1" s="1"/>
  <c r="N8" i="1"/>
  <c r="V7" i="1"/>
  <c r="W7" i="1" s="1"/>
  <c r="Q7" i="1"/>
  <c r="P7" i="1"/>
  <c r="R7" i="1" s="1"/>
  <c r="N7" i="1"/>
  <c r="W6" i="1"/>
  <c r="V6" i="1"/>
  <c r="S6" i="1"/>
  <c r="Q6" i="1"/>
  <c r="N6" i="1"/>
  <c r="V5" i="1"/>
  <c r="W5" i="1" s="1"/>
  <c r="Q5" i="1"/>
  <c r="P5" i="1"/>
  <c r="P6" i="1" s="1"/>
  <c r="R6" i="1" s="1"/>
  <c r="N5" i="1"/>
  <c r="W4" i="1"/>
  <c r="V4" i="1"/>
  <c r="U4" i="1"/>
  <c r="S4" i="1"/>
  <c r="Q4" i="1"/>
  <c r="P4" i="1"/>
  <c r="R4" i="1" s="1"/>
  <c r="N4" i="1"/>
  <c r="R10" i="1" l="1"/>
  <c r="P11" i="1"/>
  <c r="R5" i="1"/>
  <c r="R9" i="1"/>
  <c r="S18" i="1"/>
  <c r="P19" i="1"/>
  <c r="R19" i="1" s="1"/>
  <c r="S5" i="1"/>
  <c r="S7" i="1"/>
  <c r="S9" i="1"/>
  <c r="S11" i="1"/>
  <c r="S13" i="1"/>
  <c r="S15" i="1"/>
  <c r="S17" i="1"/>
  <c r="S19" i="1"/>
  <c r="K41" i="4"/>
  <c r="K40" i="4"/>
  <c r="J40" i="4"/>
  <c r="D40" i="4"/>
  <c r="K39" i="4"/>
  <c r="J39" i="4"/>
  <c r="D39" i="4"/>
  <c r="K38" i="4"/>
  <c r="J38" i="4"/>
  <c r="D38" i="4"/>
  <c r="K37" i="4"/>
  <c r="J37" i="4"/>
  <c r="D37" i="4"/>
  <c r="K36" i="4"/>
  <c r="J36" i="4"/>
  <c r="D36" i="4"/>
  <c r="K35" i="4"/>
  <c r="J35" i="4"/>
  <c r="D35" i="4"/>
  <c r="K34" i="4"/>
  <c r="J34" i="4"/>
  <c r="D34" i="4"/>
  <c r="K33" i="4"/>
  <c r="J33" i="4"/>
  <c r="D33" i="4"/>
  <c r="K32" i="4"/>
  <c r="J32" i="4"/>
  <c r="D32" i="4"/>
  <c r="K31" i="4"/>
  <c r="J31" i="4"/>
  <c r="D31" i="4"/>
  <c r="K30" i="4"/>
  <c r="J30" i="4"/>
  <c r="D30" i="4"/>
  <c r="K29" i="4"/>
  <c r="J29" i="4"/>
  <c r="D29" i="4"/>
  <c r="K28" i="4"/>
  <c r="J28" i="4"/>
  <c r="D28" i="4"/>
  <c r="K27" i="4"/>
  <c r="J27" i="4"/>
  <c r="D27" i="4"/>
  <c r="K26" i="4"/>
  <c r="J26" i="4"/>
  <c r="D26" i="4"/>
  <c r="K25" i="4"/>
  <c r="J25" i="4"/>
  <c r="D25" i="4"/>
  <c r="K24" i="4"/>
  <c r="J24" i="4"/>
  <c r="G24" i="4"/>
  <c r="D24" i="4"/>
  <c r="K23" i="4"/>
  <c r="J23" i="4"/>
  <c r="G23" i="4"/>
  <c r="D23" i="4"/>
  <c r="K22" i="4"/>
  <c r="J22" i="4"/>
  <c r="G22" i="4"/>
  <c r="D22" i="4"/>
  <c r="K21" i="4"/>
  <c r="J21" i="4"/>
  <c r="G21" i="4"/>
  <c r="D21" i="4"/>
  <c r="K20" i="4"/>
  <c r="J20" i="4"/>
  <c r="G20" i="4"/>
  <c r="D20" i="4"/>
  <c r="J19" i="4"/>
  <c r="G19" i="4"/>
  <c r="D19" i="4"/>
  <c r="J18" i="4"/>
  <c r="G18" i="4"/>
  <c r="D18" i="4"/>
  <c r="K16" i="4"/>
  <c r="H16" i="4"/>
  <c r="F2" i="4"/>
  <c r="P12" i="1" l="1"/>
  <c r="R11" i="1"/>
  <c r="R12" i="1" l="1"/>
  <c r="P13" i="1"/>
  <c r="P14" i="1" l="1"/>
  <c r="R13" i="1"/>
  <c r="R14" i="1" l="1"/>
  <c r="P15" i="1"/>
  <c r="P16" i="1" l="1"/>
  <c r="R15" i="1"/>
  <c r="R16" i="1" l="1"/>
  <c r="P17" i="1"/>
  <c r="R17" i="1" s="1"/>
</calcChain>
</file>

<file path=xl/sharedStrings.xml><?xml version="1.0" encoding="utf-8"?>
<sst xmlns="http://schemas.openxmlformats.org/spreadsheetml/2006/main" count="220" uniqueCount="138">
  <si>
    <t>Semaine</t>
  </si>
  <si>
    <t>Du</t>
  </si>
  <si>
    <t>Au</t>
  </si>
  <si>
    <t>Organisation</t>
  </si>
  <si>
    <t>Ligne</t>
  </si>
  <si>
    <t>Nb heures perdues</t>
  </si>
  <si>
    <t>Chgt Ordo</t>
  </si>
  <si>
    <t>Nb OF annulé /reporté</t>
  </si>
  <si>
    <t>Adhérence Dates</t>
  </si>
  <si>
    <t>Ahérence Quantité</t>
  </si>
  <si>
    <t>Nb OF Sup réalisé/plan</t>
  </si>
  <si>
    <t>Quantité gal sup réalisé/plan</t>
  </si>
  <si>
    <t>Ahérence Quantité (revue)</t>
  </si>
  <si>
    <t>Impact social</t>
  </si>
  <si>
    <t>Catégorie</t>
  </si>
  <si>
    <t>Commentaires</t>
  </si>
  <si>
    <t>MONO</t>
  </si>
  <si>
    <t>ATELIER COND. LUBENTYL</t>
  </si>
  <si>
    <t>UNIVERSAL PACK</t>
  </si>
  <si>
    <t>LIGNE CONDITIONNEMENT MITOSYL</t>
  </si>
  <si>
    <t>UAP 2</t>
  </si>
  <si>
    <t>LIGNE IMA C90 N°2</t>
  </si>
  <si>
    <t>LIGNE MARCHESINI</t>
  </si>
  <si>
    <t>LIGNE IMA C90 N°6</t>
  </si>
  <si>
    <t>UAP 1</t>
  </si>
  <si>
    <t>LIGNE IMA C90 N°3</t>
  </si>
  <si>
    <t xml:space="preserve"> </t>
  </si>
  <si>
    <t>LIGNE IMA C90 N°4</t>
  </si>
  <si>
    <t>LIGNE IMA C90 N°5</t>
  </si>
  <si>
    <t>Lignes Hors UAP</t>
  </si>
  <si>
    <t>LIGNE UHLMANN HOPITAL COMPRIMES</t>
  </si>
  <si>
    <t>LIGNE IMA C62</t>
  </si>
  <si>
    <t>Ahérence OF</t>
  </si>
  <si>
    <t>Granulation</t>
  </si>
  <si>
    <t>DIOSNA/LAF  N°1</t>
  </si>
  <si>
    <t>SI(SOMME.SI(ZAC!$O:$X;'Indicateurs S en cours'!C18;ZAC!$S:$S)=0;"";SI(SOMME.SI(ZAC!$O:$X;'Indicateurs S en cours'!C18;ZAC!$R:$R)=0;SOMME.SI(ZAC!$O:$X;'Indicateurs S en cours'!C18;"ZAC!($V4:$V1000)/1)");(((SOMME.SI(ZAC!$O:$X;'Indicateurs S en cours'!C18;ZAC!$S:$S))+(SOMME.SI(ZAC!$O:$X;'Indicateurs S en cours'!C18;ZAC!$V:$V)))/(SOMME.SI(ZAC!$O:$X;'Indicateurs S en cours'!C18;ZAC!$R:$R))));"")</t>
  </si>
  <si>
    <t>DIOSNA/LAF  N°2</t>
  </si>
  <si>
    <t>M.G.S.</t>
  </si>
  <si>
    <t>COMPACTEUR</t>
  </si>
  <si>
    <t>TUMBLER</t>
  </si>
  <si>
    <t>ATELIER MELANGE A SEC</t>
  </si>
  <si>
    <t>Mise en forme</t>
  </si>
  <si>
    <t>KILLIAN TX 25 N°1</t>
  </si>
  <si>
    <t>R 190 N°1</t>
  </si>
  <si>
    <t>R 190 N°2</t>
  </si>
  <si>
    <t>R 290</t>
  </si>
  <si>
    <t>R 290-2</t>
  </si>
  <si>
    <t>R 292</t>
  </si>
  <si>
    <t>FARMATIC 2122-N°2</t>
  </si>
  <si>
    <t>FARMATIC 2090-N°3</t>
  </si>
  <si>
    <t>FARMATIC 2090-N°4</t>
  </si>
  <si>
    <t>Pelliculage</t>
  </si>
  <si>
    <t>GLATT (PELLICULAGE)</t>
  </si>
  <si>
    <t>GLATT N°2  (PELLICULAGE)</t>
  </si>
  <si>
    <t>ACCELA COTA</t>
  </si>
  <si>
    <t>Tildiem</t>
  </si>
  <si>
    <t>TUMBLER MELANGE TILDIEM</t>
  </si>
  <si>
    <t>ATELIER FABRICATION TILDIEM</t>
  </si>
  <si>
    <t>ATELIER ENROBAGE TILDIEM</t>
  </si>
  <si>
    <t>Ercéfuryl</t>
  </si>
  <si>
    <t>MELANGEUR LODIGE</t>
  </si>
  <si>
    <t>GELULEUSE GKF 2000</t>
  </si>
  <si>
    <t>gfd</t>
  </si>
  <si>
    <t>Batch</t>
  </si>
  <si>
    <t>Recette</t>
  </si>
  <si>
    <t>NUM_
BATCH</t>
  </si>
  <si>
    <t>DATE_
DEBUT_
PREVUE</t>
  </si>
  <si>
    <t>STATUT_
BATCH</t>
  </si>
  <si>
    <t>CUF_
IDENTIFICATION_
AQ</t>
  </si>
  <si>
    <t>NUM_
RECETTE</t>
  </si>
  <si>
    <t>VERSION_
RECETTE</t>
  </si>
  <si>
    <t>QUANTITE_
PLANIFIEE</t>
  </si>
  <si>
    <t>QUANTITE_
REALISEE MAX</t>
  </si>
  <si>
    <t>DATE_
DEBUT_
REEL</t>
  </si>
  <si>
    <t>RESOURCE</t>
  </si>
  <si>
    <t>Description ligne</t>
  </si>
  <si>
    <t>Description Article</t>
  </si>
  <si>
    <t>Numero 
de lot</t>
  </si>
  <si>
    <t>Ordo</t>
  </si>
  <si>
    <t>Ordo réalisé</t>
  </si>
  <si>
    <t>Ref_adhérence</t>
  </si>
  <si>
    <t>Réalisé
{0,1}</t>
  </si>
  <si>
    <t>Ordo
modifié</t>
  </si>
  <si>
    <t>OF annulé</t>
  </si>
  <si>
    <t>OF Réalisé
mais pas
planifié</t>
  </si>
  <si>
    <t>Quantité réalisée
(unité galénique)</t>
  </si>
  <si>
    <t>98066/00/110</t>
  </si>
  <si>
    <t>0627064</t>
  </si>
  <si>
    <t>Batch terminé</t>
  </si>
  <si>
    <t>1</t>
  </si>
  <si>
    <t>98066/00</t>
  </si>
  <si>
    <t>RFFSGEL01</t>
  </si>
  <si>
    <t>4Y006</t>
  </si>
  <si>
    <t>482377/00/110</t>
  </si>
  <si>
    <t>0622522</t>
  </si>
  <si>
    <t>Batch en cours de fabrication</t>
  </si>
  <si>
    <t>482377/00</t>
  </si>
  <si>
    <t>RFFSGEL02</t>
  </si>
  <si>
    <t>AY018</t>
  </si>
  <si>
    <t>98189/00/110</t>
  </si>
  <si>
    <t>0613260</t>
  </si>
  <si>
    <t>98189/00</t>
  </si>
  <si>
    <t>AY017</t>
  </si>
  <si>
    <t>236501/01/110</t>
  </si>
  <si>
    <t>0615191</t>
  </si>
  <si>
    <t>236501/01</t>
  </si>
  <si>
    <t>RFFSGEL03</t>
  </si>
  <si>
    <t>AY007</t>
  </si>
  <si>
    <t>572885/00/110</t>
  </si>
  <si>
    <t>0612441</t>
  </si>
  <si>
    <t>572885/00</t>
  </si>
  <si>
    <t>RFFSGRA01</t>
  </si>
  <si>
    <t>AY055</t>
  </si>
  <si>
    <t>0612442</t>
  </si>
  <si>
    <t>AY056</t>
  </si>
  <si>
    <t>0612443</t>
  </si>
  <si>
    <t>AY057</t>
  </si>
  <si>
    <t>0612444</t>
  </si>
  <si>
    <t>AY058</t>
  </si>
  <si>
    <t>0612445</t>
  </si>
  <si>
    <t>AY059</t>
  </si>
  <si>
    <t>0612446</t>
  </si>
  <si>
    <t>AY060</t>
  </si>
  <si>
    <t>0623782</t>
  </si>
  <si>
    <t>AY061</t>
  </si>
  <si>
    <t>0623783</t>
  </si>
  <si>
    <t>AY062</t>
  </si>
  <si>
    <t>0623784</t>
  </si>
  <si>
    <t>AY063</t>
  </si>
  <si>
    <t>0623785</t>
  </si>
  <si>
    <t>AY064</t>
  </si>
  <si>
    <t>98144/00/110</t>
  </si>
  <si>
    <t>0617725</t>
  </si>
  <si>
    <t>98144/00</t>
  </si>
  <si>
    <t>RFFSGRA03</t>
  </si>
  <si>
    <t>AY048</t>
  </si>
  <si>
    <t>0617726</t>
  </si>
  <si>
    <t>AY049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</si>
</sst>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3" fillId="2" borderId="0" xfId="0" applyFon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14" fontId="0" fillId="2" borderId="0" xfId="0" applyNumberFormat="1" applyFill="1"/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0" fillId="0" borderId="1" xfId="0" applyFill="1" applyBorder="1"/>
    <xf numFmtId="9" fontId="4" fillId="0" borderId="1" xfId="0" applyNumberFormat="1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4" borderId="1" xfId="0" applyNumberFormat="1" applyFill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/>
    <xf numFmtId="0" fontId="0" fillId="0" borderId="4" xfId="0" applyBorder="1"/>
    <xf numFmtId="0" fontId="2" fillId="0" borderId="0" xfId="0" applyFo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/>
    </xf>
    <xf numFmtId="0" fontId="6" fillId="2" borderId="0" xfId="0" applyNumberFormat="1" applyFont="1" applyFill="1" applyBorder="1" applyAlignment="1" applyProtection="1">
      <alignment horizontal="center" wrapText="1"/>
    </xf>
    <xf numFmtId="14" fontId="6" fillId="2" borderId="0" xfId="0" applyNumberFormat="1" applyFont="1" applyFill="1" applyBorder="1" applyAlignment="1" applyProtection="1">
      <alignment horizontal="center" wrapText="1"/>
    </xf>
    <xf numFmtId="0" fontId="0" fillId="2" borderId="0" xfId="0" applyFill="1" applyAlignment="1">
      <alignment horizontal="center" wrapText="1"/>
    </xf>
    <xf numFmtId="14" fontId="0" fillId="0" borderId="0" xfId="0" applyNumberFormat="1"/>
    <xf numFmtId="0" fontId="0" fillId="5" borderId="0" xfId="0" applyFill="1"/>
  </cellXfs>
  <cellStyles count="2">
    <cellStyle name="Normal" xfId="0" builtinId="0"/>
    <cellStyle name="Normal 2" xfId="1"/>
  </cellStyles>
  <dxfs count="4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320675</xdr:colOff>
      <xdr:row>0</xdr:row>
      <xdr:rowOff>1</xdr:rowOff>
    </xdr:from>
    <xdr:to>
      <xdr:col>1</xdr:col>
      <xdr:colOff>841375</xdr:colOff>
      <xdr:row>2</xdr:row>
      <xdr:rowOff>127001</xdr:rowOff>
    </xdr:to>
    <xdr:pic macro="[1]!MAJ_Analyse">
      <xdr:nvPicPr>
        <xdr:cNvPr id="2" name="Image 1" descr="https://encrypted-tbn2.gstatic.com/images?q=tbn:ANd9GcQvrtJZid3l-Z5p0eYetLeRF7JMoQ97A1mCvUuqo5XTVXHUAeMk5aO6Y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650" y="1"/>
          <a:ext cx="520700" cy="517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ODUCTION\CDT%20Service\IMH\macro%20-%20adh&#233;rence%20planning\Version%20CD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s%20documents\T&#233;l&#233;chargements\Version%20FF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ssamihi/Desktop/Version%20FF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ssamihi/Desktop/Version%20CDT_copi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globale"/>
      <sheetName val="Synthèse détaillée"/>
      <sheetName val="Historique chgt-condi"/>
      <sheetName val="Historique chgt-ZAC"/>
      <sheetName val="Indicateurs S en cours"/>
      <sheetName val="Extraction Planifiée S"/>
      <sheetName val="Extraction Réalisée"/>
      <sheetName val="Extraction Planifiée S+1"/>
      <sheetName val="ZAC"/>
      <sheetName val="Données"/>
      <sheetName val="MOP et Formules à copier"/>
      <sheetName val="Version CDT"/>
    </sheetNames>
    <definedNames>
      <definedName name="MAJ_Analyse"/>
    </definedNames>
    <sheetDataSet>
      <sheetData sheetId="0"/>
      <sheetData sheetId="1"/>
      <sheetData sheetId="2"/>
      <sheetData sheetId="3"/>
      <sheetData sheetId="4">
        <row r="1">
          <cell r="D1">
            <v>24</v>
          </cell>
        </row>
      </sheetData>
      <sheetData sheetId="5">
        <row r="1">
          <cell r="A1" t="str">
            <v>Semaine</v>
          </cell>
        </row>
        <row r="2">
          <cell r="A2" t="str">
            <v>Du</v>
          </cell>
        </row>
        <row r="3">
          <cell r="A3" t="str">
            <v>Batch</v>
          </cell>
          <cell r="W3" t="str">
            <v>Quantité réalisée (unité gal)</v>
          </cell>
          <cell r="X3" t="str">
            <v>Quantité prévue (unité gal)</v>
          </cell>
          <cell r="Y3" t="str">
            <v>Secteur</v>
          </cell>
        </row>
        <row r="4">
          <cell r="A4">
            <v>607788</v>
          </cell>
          <cell r="W4">
            <v>0</v>
          </cell>
          <cell r="X4">
            <v>12370</v>
          </cell>
          <cell r="Y4" t="str">
            <v>CDT_MONO</v>
          </cell>
        </row>
        <row r="5">
          <cell r="A5">
            <v>613229</v>
          </cell>
          <cell r="W5">
            <v>15016</v>
          </cell>
          <cell r="X5">
            <v>15000</v>
          </cell>
          <cell r="Y5" t="str">
            <v>CDT_MONO</v>
          </cell>
        </row>
        <row r="6">
          <cell r="A6">
            <v>613230</v>
          </cell>
          <cell r="W6">
            <v>11053</v>
          </cell>
          <cell r="X6">
            <v>10761.000000001</v>
          </cell>
          <cell r="Y6" t="str">
            <v>CDT_MONO</v>
          </cell>
        </row>
        <row r="7">
          <cell r="A7">
            <v>607024</v>
          </cell>
          <cell r="W7">
            <v>25039</v>
          </cell>
          <cell r="X7">
            <v>25761</v>
          </cell>
          <cell r="Y7" t="str">
            <v>CDT_MONO</v>
          </cell>
        </row>
        <row r="8">
          <cell r="A8">
            <v>613393</v>
          </cell>
          <cell r="W8">
            <v>0</v>
          </cell>
          <cell r="X8">
            <v>25761</v>
          </cell>
          <cell r="Y8" t="str">
            <v>CDT_MONO</v>
          </cell>
        </row>
        <row r="9">
          <cell r="A9">
            <v>625170</v>
          </cell>
          <cell r="W9">
            <v>202500</v>
          </cell>
          <cell r="X9">
            <v>1005237.18425085</v>
          </cell>
          <cell r="Y9" t="str">
            <v>CDT_MONO</v>
          </cell>
        </row>
        <row r="10">
          <cell r="A10">
            <v>612594</v>
          </cell>
          <cell r="W10">
            <v>0</v>
          </cell>
          <cell r="X10">
            <v>135000</v>
          </cell>
          <cell r="Y10" t="str">
            <v>CDT_MONO</v>
          </cell>
        </row>
        <row r="11">
          <cell r="A11">
            <v>622309</v>
          </cell>
          <cell r="W11">
            <v>180420</v>
          </cell>
          <cell r="X11">
            <v>152300</v>
          </cell>
          <cell r="Y11" t="str">
            <v>CDT_MONO</v>
          </cell>
        </row>
        <row r="12">
          <cell r="A12">
            <v>620055</v>
          </cell>
          <cell r="W12">
            <v>142660</v>
          </cell>
          <cell r="X12">
            <v>127700.0000004</v>
          </cell>
          <cell r="Y12" t="str">
            <v>CDT_MONO</v>
          </cell>
        </row>
        <row r="13">
          <cell r="A13">
            <v>609345</v>
          </cell>
          <cell r="W13">
            <v>264800</v>
          </cell>
          <cell r="X13">
            <v>260000</v>
          </cell>
          <cell r="Y13" t="str">
            <v>CDT_MONO</v>
          </cell>
        </row>
        <row r="14">
          <cell r="A14">
            <v>607793</v>
          </cell>
          <cell r="W14">
            <v>600156</v>
          </cell>
          <cell r="X14">
            <v>600000</v>
          </cell>
          <cell r="Y14" t="str">
            <v>CDT_MONO</v>
          </cell>
        </row>
        <row r="15">
          <cell r="A15">
            <v>600723</v>
          </cell>
          <cell r="W15">
            <v>0</v>
          </cell>
          <cell r="X15">
            <v>5217</v>
          </cell>
          <cell r="Y15" t="str">
            <v>CDT_MONO</v>
          </cell>
        </row>
        <row r="16">
          <cell r="A16">
            <v>615372</v>
          </cell>
          <cell r="W16">
            <v>1651530</v>
          </cell>
          <cell r="X16">
            <v>1830571.48113042</v>
          </cell>
          <cell r="Y16" t="str">
            <v>CDT_MONO</v>
          </cell>
        </row>
        <row r="17">
          <cell r="A17">
            <v>624822</v>
          </cell>
          <cell r="W17">
            <v>486150</v>
          </cell>
          <cell r="X17">
            <v>305430</v>
          </cell>
          <cell r="Y17" t="str">
            <v>CDT_MONO</v>
          </cell>
        </row>
        <row r="18">
          <cell r="A18">
            <v>620643</v>
          </cell>
          <cell r="W18">
            <v>126090</v>
          </cell>
          <cell r="X18">
            <v>126000</v>
          </cell>
          <cell r="Y18" t="str">
            <v>CDT_MONO</v>
          </cell>
        </row>
        <row r="19">
          <cell r="A19">
            <v>620645</v>
          </cell>
          <cell r="W19">
            <v>427260</v>
          </cell>
          <cell r="X19">
            <v>401520</v>
          </cell>
          <cell r="Y19" t="str">
            <v>CDT_MONO</v>
          </cell>
        </row>
        <row r="20">
          <cell r="A20">
            <v>607672</v>
          </cell>
          <cell r="W20">
            <v>0</v>
          </cell>
          <cell r="X20">
            <v>270000</v>
          </cell>
          <cell r="Y20" t="str">
            <v>CDT_MONO</v>
          </cell>
        </row>
        <row r="21">
          <cell r="A21">
            <v>624794</v>
          </cell>
          <cell r="W21">
            <v>114630</v>
          </cell>
          <cell r="X21">
            <v>114540</v>
          </cell>
          <cell r="Y21" t="str">
            <v>CDT_MONO</v>
          </cell>
        </row>
        <row r="22">
          <cell r="A22">
            <v>607725</v>
          </cell>
          <cell r="W22">
            <v>0</v>
          </cell>
          <cell r="X22">
            <v>207000</v>
          </cell>
          <cell r="Y22" t="str">
            <v>CDT_MONO</v>
          </cell>
        </row>
        <row r="23">
          <cell r="A23">
            <v>609723</v>
          </cell>
          <cell r="W23">
            <v>370100</v>
          </cell>
          <cell r="X23">
            <v>370000.00000100001</v>
          </cell>
          <cell r="Y23" t="str">
            <v>CDT_MONO</v>
          </cell>
        </row>
        <row r="24">
          <cell r="A24">
            <v>613559</v>
          </cell>
          <cell r="W24">
            <v>0</v>
          </cell>
          <cell r="X24">
            <v>532000</v>
          </cell>
          <cell r="Y24" t="str">
            <v>CDT_MONO</v>
          </cell>
        </row>
        <row r="25">
          <cell r="A25">
            <v>609134</v>
          </cell>
          <cell r="W25">
            <v>0</v>
          </cell>
          <cell r="X25">
            <v>50000</v>
          </cell>
          <cell r="Y25" t="str">
            <v>CDT_MONO</v>
          </cell>
        </row>
        <row r="26">
          <cell r="A26">
            <v>609120</v>
          </cell>
          <cell r="W26">
            <v>1863030</v>
          </cell>
          <cell r="X26">
            <v>1860000</v>
          </cell>
          <cell r="Y26" t="str">
            <v>CDT_MONO</v>
          </cell>
        </row>
        <row r="27">
          <cell r="A27">
            <v>609149</v>
          </cell>
          <cell r="W27">
            <v>274080</v>
          </cell>
          <cell r="X27">
            <v>395302.05179601</v>
          </cell>
          <cell r="Y27" t="str">
            <v>CDT_MONO</v>
          </cell>
        </row>
        <row r="28">
          <cell r="A28">
            <v>623723</v>
          </cell>
          <cell r="W28">
            <v>0</v>
          </cell>
          <cell r="X28">
            <v>1703760</v>
          </cell>
          <cell r="Y28" t="str">
            <v>CDT_MONO</v>
          </cell>
        </row>
        <row r="29">
          <cell r="A29">
            <v>610262</v>
          </cell>
          <cell r="W29">
            <v>1149960</v>
          </cell>
          <cell r="X29">
            <v>804688.57255158003</v>
          </cell>
          <cell r="Y29" t="str">
            <v>CDT_MONO</v>
          </cell>
        </row>
        <row r="30">
          <cell r="A30">
            <v>623720</v>
          </cell>
          <cell r="W30">
            <v>0</v>
          </cell>
          <cell r="X30">
            <v>504570</v>
          </cell>
          <cell r="Y30" t="str">
            <v>CDT_MONO</v>
          </cell>
        </row>
        <row r="31">
          <cell r="A31">
            <v>609911</v>
          </cell>
          <cell r="W31">
            <v>586726</v>
          </cell>
          <cell r="X31">
            <v>589078</v>
          </cell>
          <cell r="Y31" t="str">
            <v>CDT_MONO</v>
          </cell>
        </row>
        <row r="32">
          <cell r="A32">
            <v>609766</v>
          </cell>
          <cell r="W32">
            <v>918200</v>
          </cell>
          <cell r="X32">
            <v>895600</v>
          </cell>
          <cell r="Y32" t="str">
            <v>CDT_MONO</v>
          </cell>
        </row>
        <row r="33">
          <cell r="A33">
            <v>592165</v>
          </cell>
          <cell r="W33">
            <v>916500</v>
          </cell>
          <cell r="X33">
            <v>895600</v>
          </cell>
          <cell r="Y33" t="str">
            <v>CDT_MONO</v>
          </cell>
        </row>
        <row r="34">
          <cell r="A34">
            <v>609767</v>
          </cell>
          <cell r="W34">
            <v>912200</v>
          </cell>
          <cell r="X34">
            <v>895600</v>
          </cell>
          <cell r="Y34" t="str">
            <v>CDT_MONO</v>
          </cell>
        </row>
        <row r="35">
          <cell r="A35">
            <v>594444</v>
          </cell>
          <cell r="W35">
            <v>945800</v>
          </cell>
          <cell r="X35">
            <v>895600</v>
          </cell>
          <cell r="Y35" t="str">
            <v>CDT_MONO</v>
          </cell>
        </row>
        <row r="36">
          <cell r="A36">
            <v>594445</v>
          </cell>
          <cell r="W36">
            <v>934200</v>
          </cell>
          <cell r="X36">
            <v>895600</v>
          </cell>
          <cell r="Y36" t="str">
            <v>CDT_MONO</v>
          </cell>
        </row>
        <row r="37">
          <cell r="A37">
            <v>606779</v>
          </cell>
          <cell r="W37">
            <v>357200</v>
          </cell>
          <cell r="X37">
            <v>360700</v>
          </cell>
          <cell r="Y37" t="str">
            <v>CDT_MONO</v>
          </cell>
        </row>
        <row r="38">
          <cell r="A38">
            <v>613407</v>
          </cell>
          <cell r="W38">
            <v>1008000</v>
          </cell>
          <cell r="X38">
            <v>3864000.0000002235</v>
          </cell>
          <cell r="Y38" t="str">
            <v>CDT_MONO</v>
          </cell>
        </row>
        <row r="39">
          <cell r="A39">
            <v>614749</v>
          </cell>
          <cell r="W39">
            <v>679028</v>
          </cell>
          <cell r="X39">
            <v>675633.5735135281</v>
          </cell>
          <cell r="Y39" t="str">
            <v>CDT_MONO</v>
          </cell>
        </row>
        <row r="40">
          <cell r="A40">
            <v>599755</v>
          </cell>
          <cell r="W40">
            <v>1796564</v>
          </cell>
          <cell r="X40">
            <v>1792000</v>
          </cell>
          <cell r="Y40" t="str">
            <v>CDT_MONO</v>
          </cell>
        </row>
        <row r="41">
          <cell r="A41">
            <v>601784</v>
          </cell>
          <cell r="W41">
            <v>2468900</v>
          </cell>
          <cell r="X41">
            <v>2473128</v>
          </cell>
          <cell r="Y41" t="str">
            <v>CDT_MONO</v>
          </cell>
        </row>
        <row r="42">
          <cell r="A42">
            <v>605277</v>
          </cell>
          <cell r="W42">
            <v>2474556</v>
          </cell>
          <cell r="X42">
            <v>2473128</v>
          </cell>
          <cell r="Y42" t="str">
            <v>CDT_MONO</v>
          </cell>
        </row>
        <row r="43">
          <cell r="A43">
            <v>610225</v>
          </cell>
          <cell r="W43">
            <v>1162588</v>
          </cell>
          <cell r="X43">
            <v>1162000</v>
          </cell>
          <cell r="Y43" t="str">
            <v>CDT_MONO</v>
          </cell>
        </row>
        <row r="44">
          <cell r="A44">
            <v>601786</v>
          </cell>
          <cell r="W44">
            <v>1176028</v>
          </cell>
          <cell r="X44">
            <v>1235633.573513472</v>
          </cell>
          <cell r="Y44" t="str">
            <v>CDT_MONO</v>
          </cell>
        </row>
        <row r="45">
          <cell r="A45">
            <v>602511</v>
          </cell>
          <cell r="W45">
            <v>0</v>
          </cell>
          <cell r="X45">
            <v>11709.525765681001</v>
          </cell>
          <cell r="Y45" t="str">
            <v>CDT_MONO</v>
          </cell>
        </row>
        <row r="46">
          <cell r="A46">
            <v>599759</v>
          </cell>
          <cell r="W46">
            <v>0</v>
          </cell>
          <cell r="X46">
            <v>2473140</v>
          </cell>
          <cell r="Y46" t="str">
            <v>CDT_MONO</v>
          </cell>
        </row>
        <row r="47">
          <cell r="A47">
            <v>602550</v>
          </cell>
          <cell r="W47">
            <v>0</v>
          </cell>
          <cell r="X47">
            <v>6204.0000000110003</v>
          </cell>
          <cell r="Y47" t="str">
            <v>CDT_MONO</v>
          </cell>
        </row>
        <row r="48">
          <cell r="A48">
            <v>609778</v>
          </cell>
          <cell r="W48">
            <v>0</v>
          </cell>
          <cell r="X48">
            <v>954912</v>
          </cell>
          <cell r="Y48" t="str">
            <v>CDT_MONO</v>
          </cell>
        </row>
        <row r="49">
          <cell r="A49">
            <v>612540</v>
          </cell>
          <cell r="W49">
            <v>0</v>
          </cell>
          <cell r="X49">
            <v>34104.000000009</v>
          </cell>
          <cell r="Y49" t="str">
            <v>CDT_MONO</v>
          </cell>
        </row>
        <row r="50">
          <cell r="A50">
            <v>612543</v>
          </cell>
          <cell r="W50">
            <v>0</v>
          </cell>
          <cell r="X50">
            <v>575400</v>
          </cell>
          <cell r="Y50" t="str">
            <v>CDT_MONO</v>
          </cell>
        </row>
        <row r="51">
          <cell r="A51">
            <v>613213</v>
          </cell>
          <cell r="W51">
            <v>0</v>
          </cell>
          <cell r="X51">
            <v>9614</v>
          </cell>
          <cell r="Y51" t="str">
            <v>ZAC</v>
          </cell>
        </row>
        <row r="52">
          <cell r="A52">
            <v>620273</v>
          </cell>
          <cell r="W52">
            <v>0</v>
          </cell>
          <cell r="X52">
            <v>288420</v>
          </cell>
          <cell r="Y52" t="str">
            <v>ZAC</v>
          </cell>
        </row>
        <row r="53">
          <cell r="A53">
            <v>620275</v>
          </cell>
          <cell r="W53">
            <v>0</v>
          </cell>
          <cell r="X53">
            <v>9614</v>
          </cell>
          <cell r="Y53" t="str">
            <v>ZAC</v>
          </cell>
        </row>
        <row r="54">
          <cell r="A54">
            <v>625802</v>
          </cell>
          <cell r="W54">
            <v>0</v>
          </cell>
          <cell r="X54">
            <v>971.14100000000008</v>
          </cell>
          <cell r="Y54" t="str">
            <v>ZAC</v>
          </cell>
        </row>
        <row r="55">
          <cell r="A55">
            <v>613020</v>
          </cell>
          <cell r="W55">
            <v>0</v>
          </cell>
          <cell r="X55">
            <v>18144</v>
          </cell>
          <cell r="Y55" t="str">
            <v>CDT_MONO</v>
          </cell>
        </row>
        <row r="56">
          <cell r="A56">
            <v>624653</v>
          </cell>
          <cell r="W56">
            <v>0</v>
          </cell>
          <cell r="X56">
            <v>954911.99999932793</v>
          </cell>
          <cell r="Y56" t="str">
            <v>CDT_MONO</v>
          </cell>
        </row>
        <row r="57">
          <cell r="A57">
            <v>609716</v>
          </cell>
          <cell r="W57">
            <v>0</v>
          </cell>
          <cell r="X57">
            <v>2970.1140724860002</v>
          </cell>
          <cell r="Y57" t="str">
            <v>ZAC</v>
          </cell>
        </row>
        <row r="58">
          <cell r="A58">
            <v>624860</v>
          </cell>
          <cell r="W58">
            <v>0</v>
          </cell>
          <cell r="X58">
            <v>2970.1140724860002</v>
          </cell>
          <cell r="Y58" t="str">
            <v>ZAC</v>
          </cell>
        </row>
        <row r="59">
          <cell r="A59">
            <v>624861</v>
          </cell>
          <cell r="W59">
            <v>0</v>
          </cell>
          <cell r="X59">
            <v>2970.1140724860002</v>
          </cell>
          <cell r="Y59" t="str">
            <v>ZAC</v>
          </cell>
        </row>
        <row r="60">
          <cell r="A60">
            <v>624862</v>
          </cell>
          <cell r="W60">
            <v>0</v>
          </cell>
          <cell r="X60">
            <v>2970.1140724860002</v>
          </cell>
          <cell r="Y60" t="str">
            <v>ZAC</v>
          </cell>
        </row>
        <row r="61">
          <cell r="A61">
            <v>624466</v>
          </cell>
          <cell r="W61">
            <v>0</v>
          </cell>
          <cell r="X61">
            <v>2475.0770000000002</v>
          </cell>
          <cell r="Y61" t="str">
            <v>ZAC</v>
          </cell>
        </row>
        <row r="62">
          <cell r="A62">
            <v>624467</v>
          </cell>
          <cell r="W62">
            <v>0</v>
          </cell>
          <cell r="X62">
            <v>2475.0770000000002</v>
          </cell>
          <cell r="Y62" t="str">
            <v>ZAC</v>
          </cell>
        </row>
        <row r="63">
          <cell r="A63">
            <v>627165</v>
          </cell>
          <cell r="W63">
            <v>0</v>
          </cell>
          <cell r="X63">
            <v>2475.0770000000002</v>
          </cell>
          <cell r="Y63" t="str">
            <v>ZAC</v>
          </cell>
        </row>
        <row r="64">
          <cell r="A64">
            <v>627166</v>
          </cell>
          <cell r="W64">
            <v>0</v>
          </cell>
          <cell r="X64">
            <v>2475.0770000000002</v>
          </cell>
          <cell r="Y64" t="str">
            <v>ZAC</v>
          </cell>
        </row>
        <row r="65">
          <cell r="A65">
            <v>625201</v>
          </cell>
          <cell r="W65">
            <v>0</v>
          </cell>
          <cell r="X65">
            <v>574.44799999999998</v>
          </cell>
          <cell r="Y65" t="str">
            <v>ZAC</v>
          </cell>
        </row>
        <row r="66">
          <cell r="A66">
            <v>625393</v>
          </cell>
          <cell r="W66">
            <v>0</v>
          </cell>
          <cell r="X66">
            <v>574.44799999999998</v>
          </cell>
          <cell r="Y66" t="str">
            <v>ZAC</v>
          </cell>
        </row>
        <row r="67">
          <cell r="A67">
            <v>624089</v>
          </cell>
          <cell r="W67">
            <v>0</v>
          </cell>
          <cell r="X67">
            <v>480</v>
          </cell>
          <cell r="Y67" t="str">
            <v>ZAC</v>
          </cell>
        </row>
        <row r="68">
          <cell r="A68">
            <v>624111</v>
          </cell>
          <cell r="W68">
            <v>0</v>
          </cell>
          <cell r="X68">
            <v>4782.6320000000005</v>
          </cell>
          <cell r="Y68" t="str">
            <v>ZAC</v>
          </cell>
        </row>
        <row r="69">
          <cell r="A69">
            <v>624187</v>
          </cell>
          <cell r="W69">
            <v>0</v>
          </cell>
          <cell r="X69">
            <v>1946.5070000000001</v>
          </cell>
          <cell r="Y69" t="str">
            <v>ZAC</v>
          </cell>
        </row>
        <row r="70">
          <cell r="A70">
            <v>624188</v>
          </cell>
          <cell r="W70">
            <v>0</v>
          </cell>
          <cell r="X70">
            <v>1946.5070000000001</v>
          </cell>
          <cell r="Y70" t="str">
            <v>ZAC</v>
          </cell>
        </row>
        <row r="71">
          <cell r="A71">
            <v>627156</v>
          </cell>
          <cell r="W71">
            <v>0</v>
          </cell>
          <cell r="X71">
            <v>2480.0370000000003</v>
          </cell>
          <cell r="Y71" t="str">
            <v>ZAC</v>
          </cell>
        </row>
        <row r="72">
          <cell r="A72">
            <v>627158</v>
          </cell>
          <cell r="W72">
            <v>0</v>
          </cell>
          <cell r="X72">
            <v>2480.0370000000003</v>
          </cell>
          <cell r="Y72" t="str">
            <v>ZAC</v>
          </cell>
        </row>
        <row r="73">
          <cell r="A73">
            <v>627159</v>
          </cell>
          <cell r="W73">
            <v>0</v>
          </cell>
          <cell r="X73">
            <v>2480.0370000000003</v>
          </cell>
          <cell r="Y73" t="str">
            <v>ZAC</v>
          </cell>
        </row>
        <row r="74">
          <cell r="A74">
            <v>627160</v>
          </cell>
          <cell r="W74">
            <v>0</v>
          </cell>
          <cell r="X74">
            <v>2480.0370000000003</v>
          </cell>
          <cell r="Y74" t="str">
            <v>ZAC</v>
          </cell>
        </row>
        <row r="75">
          <cell r="A75">
            <v>627392</v>
          </cell>
          <cell r="W75">
            <v>0</v>
          </cell>
          <cell r="X75">
            <v>6615.5129999999999</v>
          </cell>
          <cell r="Y75" t="str">
            <v>ZAC</v>
          </cell>
        </row>
        <row r="76">
          <cell r="A76">
            <v>627393</v>
          </cell>
          <cell r="W76">
            <v>0</v>
          </cell>
          <cell r="X76">
            <v>6615.5129999999999</v>
          </cell>
          <cell r="Y76" t="str">
            <v>ZAC</v>
          </cell>
        </row>
        <row r="77">
          <cell r="A77">
            <v>624841</v>
          </cell>
          <cell r="W77">
            <v>0</v>
          </cell>
          <cell r="X77">
            <v>2976.0509999999999</v>
          </cell>
          <cell r="Y77" t="str">
            <v>ZAC</v>
          </cell>
        </row>
        <row r="78">
          <cell r="A78">
            <v>624842</v>
          </cell>
          <cell r="W78">
            <v>0</v>
          </cell>
          <cell r="X78">
            <v>2976.0509999999999</v>
          </cell>
          <cell r="Y78" t="str">
            <v>ZAC</v>
          </cell>
        </row>
        <row r="79">
          <cell r="A79">
            <v>624843</v>
          </cell>
          <cell r="W79">
            <v>0</v>
          </cell>
          <cell r="X79">
            <v>2976.0509999999999</v>
          </cell>
          <cell r="Y79" t="str">
            <v>ZAC</v>
          </cell>
        </row>
        <row r="80">
          <cell r="A80">
            <v>624844</v>
          </cell>
          <cell r="W80">
            <v>0</v>
          </cell>
          <cell r="X80">
            <v>2976.0509999999999</v>
          </cell>
          <cell r="Y80" t="str">
            <v>ZAC</v>
          </cell>
        </row>
        <row r="81">
          <cell r="W81"/>
          <cell r="X81"/>
          <cell r="Y81"/>
        </row>
        <row r="82">
          <cell r="W82"/>
          <cell r="X82"/>
          <cell r="Y82"/>
        </row>
        <row r="83">
          <cell r="W83"/>
          <cell r="X83"/>
          <cell r="Y83"/>
        </row>
        <row r="84">
          <cell r="W84"/>
          <cell r="X84"/>
          <cell r="Y84"/>
        </row>
        <row r="85">
          <cell r="W85"/>
          <cell r="X85"/>
          <cell r="Y85"/>
        </row>
        <row r="86">
          <cell r="W86"/>
          <cell r="X86"/>
          <cell r="Y86"/>
        </row>
        <row r="87">
          <cell r="W87"/>
          <cell r="X87"/>
          <cell r="Y87"/>
        </row>
        <row r="88">
          <cell r="W88"/>
          <cell r="X88"/>
          <cell r="Y88"/>
        </row>
        <row r="89">
          <cell r="W89"/>
          <cell r="X89"/>
          <cell r="Y89"/>
        </row>
        <row r="90">
          <cell r="W90"/>
          <cell r="X90"/>
          <cell r="Y90"/>
        </row>
        <row r="91">
          <cell r="W91"/>
          <cell r="X91"/>
          <cell r="Y91"/>
        </row>
        <row r="92">
          <cell r="W92"/>
          <cell r="X92"/>
          <cell r="Y92"/>
        </row>
        <row r="93">
          <cell r="W93"/>
          <cell r="X93"/>
          <cell r="Y93"/>
        </row>
        <row r="94">
          <cell r="W94"/>
          <cell r="X94"/>
          <cell r="Y94"/>
        </row>
        <row r="95">
          <cell r="W95"/>
          <cell r="X95"/>
          <cell r="Y95"/>
        </row>
        <row r="96">
          <cell r="W96"/>
          <cell r="X96"/>
          <cell r="Y96"/>
        </row>
        <row r="97">
          <cell r="W97"/>
          <cell r="X97"/>
          <cell r="Y97"/>
        </row>
        <row r="98">
          <cell r="W98"/>
          <cell r="X98"/>
          <cell r="Y98"/>
        </row>
        <row r="99">
          <cell r="W99"/>
          <cell r="X99"/>
          <cell r="Y99"/>
        </row>
        <row r="100">
          <cell r="W100"/>
          <cell r="X100"/>
          <cell r="Y100"/>
        </row>
        <row r="101">
          <cell r="W101"/>
          <cell r="X101"/>
          <cell r="Y101"/>
        </row>
        <row r="102">
          <cell r="W102"/>
          <cell r="X102"/>
          <cell r="Y102"/>
        </row>
        <row r="103">
          <cell r="W103"/>
          <cell r="X103"/>
          <cell r="Y103"/>
        </row>
        <row r="104">
          <cell r="W104"/>
          <cell r="X104"/>
          <cell r="Y104"/>
        </row>
        <row r="105">
          <cell r="W105"/>
          <cell r="X105"/>
          <cell r="Y105"/>
        </row>
        <row r="106">
          <cell r="W106"/>
          <cell r="X106"/>
          <cell r="Y106"/>
        </row>
        <row r="107">
          <cell r="W107"/>
          <cell r="X107"/>
          <cell r="Y107"/>
        </row>
        <row r="108">
          <cell r="W108"/>
          <cell r="X108"/>
          <cell r="Y108"/>
        </row>
        <row r="109">
          <cell r="W109"/>
          <cell r="X109"/>
          <cell r="Y109"/>
        </row>
        <row r="110">
          <cell r="W110"/>
          <cell r="X110"/>
          <cell r="Y110"/>
        </row>
        <row r="111">
          <cell r="W111"/>
          <cell r="X111"/>
          <cell r="Y111"/>
        </row>
        <row r="112">
          <cell r="W112"/>
          <cell r="X112"/>
          <cell r="Y112"/>
        </row>
        <row r="113">
          <cell r="W113"/>
          <cell r="X113"/>
          <cell r="Y113"/>
        </row>
        <row r="114">
          <cell r="W114"/>
          <cell r="X114"/>
          <cell r="Y114"/>
        </row>
        <row r="115">
          <cell r="W115"/>
          <cell r="X115"/>
          <cell r="Y115"/>
        </row>
        <row r="116">
          <cell r="W116"/>
          <cell r="X116"/>
          <cell r="Y116"/>
        </row>
        <row r="117">
          <cell r="W117"/>
          <cell r="X117"/>
          <cell r="Y117"/>
        </row>
        <row r="118">
          <cell r="W118"/>
          <cell r="X118"/>
          <cell r="Y118"/>
        </row>
        <row r="119">
          <cell r="W119"/>
          <cell r="X119"/>
          <cell r="Y119"/>
        </row>
        <row r="120">
          <cell r="W120"/>
          <cell r="X120"/>
          <cell r="Y120"/>
        </row>
        <row r="121">
          <cell r="W121"/>
          <cell r="X121"/>
          <cell r="Y121"/>
        </row>
        <row r="122">
          <cell r="W122"/>
          <cell r="X122"/>
          <cell r="Y122"/>
        </row>
        <row r="123">
          <cell r="W123"/>
          <cell r="X123"/>
          <cell r="Y123"/>
        </row>
        <row r="124">
          <cell r="W124"/>
          <cell r="X124"/>
          <cell r="Y124"/>
        </row>
        <row r="125">
          <cell r="W125"/>
          <cell r="X125"/>
          <cell r="Y125"/>
        </row>
        <row r="126">
          <cell r="W126"/>
          <cell r="X126"/>
          <cell r="Y126"/>
        </row>
        <row r="127">
          <cell r="W127"/>
          <cell r="X127"/>
          <cell r="Y127"/>
        </row>
        <row r="128">
          <cell r="W128"/>
          <cell r="X128"/>
          <cell r="Y128"/>
        </row>
        <row r="129">
          <cell r="W129"/>
          <cell r="X129"/>
          <cell r="Y129"/>
        </row>
        <row r="130">
          <cell r="W130"/>
          <cell r="X130"/>
          <cell r="Y130"/>
        </row>
        <row r="131">
          <cell r="W131"/>
          <cell r="X131"/>
          <cell r="Y131"/>
        </row>
        <row r="132">
          <cell r="W132"/>
          <cell r="X132"/>
          <cell r="Y132"/>
        </row>
        <row r="133">
          <cell r="W133"/>
          <cell r="X133"/>
          <cell r="Y133"/>
        </row>
        <row r="134">
          <cell r="W134"/>
          <cell r="X134"/>
          <cell r="Y134"/>
        </row>
        <row r="135">
          <cell r="W135"/>
          <cell r="X135"/>
          <cell r="Y135"/>
        </row>
      </sheetData>
      <sheetData sheetId="6">
        <row r="1">
          <cell r="A1" t="str">
            <v>Semaine</v>
          </cell>
          <cell r="B1">
            <v>24</v>
          </cell>
          <cell r="C1"/>
          <cell r="D1"/>
          <cell r="E1"/>
          <cell r="F1"/>
          <cell r="G1"/>
          <cell r="H1"/>
          <cell r="I1"/>
          <cell r="J1"/>
          <cell r="K1"/>
          <cell r="L1"/>
        </row>
        <row r="2">
          <cell r="A2" t="str">
            <v>Du</v>
          </cell>
          <cell r="B2">
            <v>42160</v>
          </cell>
          <cell r="C2" t="str">
            <v>Au</v>
          </cell>
          <cell r="D2">
            <v>42167</v>
          </cell>
          <cell r="E2"/>
          <cell r="F2"/>
          <cell r="G2"/>
          <cell r="H2"/>
          <cell r="I2"/>
          <cell r="J2"/>
          <cell r="K2"/>
          <cell r="L2"/>
        </row>
        <row r="3">
          <cell r="A3" t="str">
            <v>Batch</v>
          </cell>
          <cell r="B3" t="str">
            <v>Recette</v>
          </cell>
          <cell r="C3" t="str">
            <v>NUM_BATCH</v>
          </cell>
          <cell r="D3" t="str">
            <v>DATE_DEBUT_PREVUE</v>
          </cell>
          <cell r="E3" t="str">
            <v>STATUT_BATCH</v>
          </cell>
          <cell r="F3" t="str">
            <v>CUF_IDENTIFICATION_AQ</v>
          </cell>
          <cell r="G3" t="str">
            <v>Numero de lot</v>
          </cell>
          <cell r="H3" t="str">
            <v>NUM_RECETTE</v>
          </cell>
          <cell r="I3" t="str">
            <v>VERSION_RECETTE</v>
          </cell>
          <cell r="J3" t="str">
            <v>QUANTITE_PLANIFIE</v>
          </cell>
          <cell r="K3" t="str">
            <v>QUANTITE_REALISE MAX</v>
          </cell>
          <cell r="L3" t="str">
            <v>DATE_DEBUT_REEL</v>
          </cell>
          <cell r="M3" t="str">
            <v>Ligne</v>
          </cell>
          <cell r="N3" t="str">
            <v>Description</v>
          </cell>
          <cell r="O3" t="str">
            <v>Ordo</v>
          </cell>
          <cell r="R3" t="str">
            <v>Quantité réalisée (unité gal)</v>
          </cell>
          <cell r="S3" t="str">
            <v>Secteur</v>
          </cell>
        </row>
        <row r="4">
          <cell r="A4">
            <v>613229</v>
          </cell>
          <cell r="B4" t="str">
            <v>75881/00/110</v>
          </cell>
          <cell r="C4" t="str">
            <v>0613229</v>
          </cell>
          <cell r="D4">
            <v>42170.747858796298</v>
          </cell>
          <cell r="E4" t="str">
            <v>Batch terminé</v>
          </cell>
          <cell r="F4" t="str">
            <v>1</v>
          </cell>
          <cell r="G4" t="str">
            <v>AY070</v>
          </cell>
          <cell r="H4" t="str">
            <v>75881/00</v>
          </cell>
          <cell r="I4">
            <v>110</v>
          </cell>
          <cell r="J4">
            <v>15000</v>
          </cell>
          <cell r="K4">
            <v>15016</v>
          </cell>
          <cell r="L4">
            <v>42167.404421296298</v>
          </cell>
          <cell r="M4" t="str">
            <v>RCDTMFA08</v>
          </cell>
          <cell r="N4" t="str">
            <v>LIGNE CONDITIONNEMENT MITOSYL</v>
          </cell>
          <cell r="O4">
            <v>1</v>
          </cell>
          <cell r="R4" t="str">
            <v/>
          </cell>
          <cell r="S4" t="str">
            <v>CDT_MONO</v>
          </cell>
        </row>
        <row r="5">
          <cell r="A5">
            <v>613230</v>
          </cell>
          <cell r="B5" t="str">
            <v>487273/00/100</v>
          </cell>
          <cell r="C5" t="str">
            <v>0613230</v>
          </cell>
          <cell r="D5">
            <v>42171.16609953704</v>
          </cell>
          <cell r="E5" t="str">
            <v>Batch terminé</v>
          </cell>
          <cell r="F5" t="str">
            <v>1</v>
          </cell>
          <cell r="G5" t="str">
            <v>AY070</v>
          </cell>
          <cell r="H5" t="str">
            <v>487273/00</v>
          </cell>
          <cell r="I5">
            <v>100</v>
          </cell>
          <cell r="J5">
            <v>10761.000000001</v>
          </cell>
          <cell r="K5">
            <v>11053</v>
          </cell>
          <cell r="L5">
            <v>42171.216446759259</v>
          </cell>
          <cell r="M5" t="str">
            <v>RCDTMFA08</v>
          </cell>
          <cell r="N5" t="str">
            <v>LIGNE CONDITIONNEMENT MITOSYL</v>
          </cell>
          <cell r="O5">
            <v>2</v>
          </cell>
          <cell r="R5" t="str">
            <v/>
          </cell>
          <cell r="S5" t="str">
            <v>CDT_MONO</v>
          </cell>
        </row>
        <row r="6">
          <cell r="A6">
            <v>607024</v>
          </cell>
          <cell r="B6" t="str">
            <v>36012/00/110</v>
          </cell>
          <cell r="C6" t="str">
            <v>0607024</v>
          </cell>
          <cell r="D6">
            <v>42171.865254629629</v>
          </cell>
          <cell r="E6" t="str">
            <v>Batch en cours de fabrication</v>
          </cell>
          <cell r="F6" t="str">
            <v>1</v>
          </cell>
          <cell r="G6" t="str">
            <v>AY069</v>
          </cell>
          <cell r="H6" t="str">
            <v>36012/00</v>
          </cell>
          <cell r="I6">
            <v>110</v>
          </cell>
          <cell r="J6">
            <v>25761</v>
          </cell>
          <cell r="K6">
            <v>25039</v>
          </cell>
          <cell r="L6">
            <v>42171.990173611113</v>
          </cell>
          <cell r="M6" t="str">
            <v>RCDTMFA08</v>
          </cell>
          <cell r="N6" t="str">
            <v>LIGNE CONDITIONNEMENT MITOSYL</v>
          </cell>
          <cell r="O6">
            <v>3</v>
          </cell>
          <cell r="R6" t="str">
            <v/>
          </cell>
          <cell r="S6" t="str">
            <v>CDT_MONO</v>
          </cell>
        </row>
        <row r="7">
          <cell r="A7">
            <v>627137</v>
          </cell>
          <cell r="B7" t="str">
            <v>487271/00/110</v>
          </cell>
          <cell r="C7" t="str">
            <v>0627137</v>
          </cell>
          <cell r="D7">
            <v>42160.60833333333</v>
          </cell>
          <cell r="E7" t="str">
            <v>Batch terminé</v>
          </cell>
          <cell r="F7" t="str">
            <v>1</v>
          </cell>
          <cell r="G7" t="str">
            <v>AY038</v>
          </cell>
          <cell r="H7" t="str">
            <v>487271/00</v>
          </cell>
          <cell r="I7">
            <v>110</v>
          </cell>
          <cell r="J7">
            <v>1E-3</v>
          </cell>
          <cell r="K7">
            <v>0</v>
          </cell>
          <cell r="L7">
            <v>42173.332060185188</v>
          </cell>
          <cell r="M7" t="str">
            <v>RCDTMFA08</v>
          </cell>
          <cell r="N7" t="str">
            <v>LIGNE CONDITIONNEMENT MITOSYL</v>
          </cell>
          <cell r="O7">
            <v>4</v>
          </cell>
          <cell r="R7" t="str">
            <v/>
          </cell>
          <cell r="S7" t="str">
            <v>CDT_MONO</v>
          </cell>
        </row>
        <row r="8">
          <cell r="A8">
            <v>627133</v>
          </cell>
          <cell r="B8" t="str">
            <v>487273/00/100</v>
          </cell>
          <cell r="C8" t="str">
            <v>0627133</v>
          </cell>
          <cell r="D8">
            <v>42161.607638888891</v>
          </cell>
          <cell r="E8" t="str">
            <v>Batch terminé</v>
          </cell>
          <cell r="F8" t="str">
            <v>1</v>
          </cell>
          <cell r="G8" t="str">
            <v>AY055</v>
          </cell>
          <cell r="H8" t="str">
            <v>487273/00</v>
          </cell>
          <cell r="I8">
            <v>100</v>
          </cell>
          <cell r="J8">
            <v>1E-3</v>
          </cell>
          <cell r="K8">
            <v>0</v>
          </cell>
          <cell r="L8">
            <v>42173.33320601852</v>
          </cell>
          <cell r="M8" t="str">
            <v>RCDTMFA08</v>
          </cell>
          <cell r="N8" t="str">
            <v>LIGNE CONDITIONNEMENT MITOSYL</v>
          </cell>
          <cell r="O8">
            <v>5</v>
          </cell>
          <cell r="R8" t="str">
            <v/>
          </cell>
          <cell r="S8" t="str">
            <v>CDT_MONO</v>
          </cell>
        </row>
        <row r="9">
          <cell r="A9">
            <v>627134</v>
          </cell>
          <cell r="B9" t="str">
            <v>487271/00/110</v>
          </cell>
          <cell r="C9" t="str">
            <v>0627134</v>
          </cell>
          <cell r="D9">
            <v>42160.606944444444</v>
          </cell>
          <cell r="E9" t="str">
            <v>Batch terminé</v>
          </cell>
          <cell r="F9" t="str">
            <v>1</v>
          </cell>
          <cell r="G9" t="str">
            <v>AY046</v>
          </cell>
          <cell r="H9" t="str">
            <v>487271/00</v>
          </cell>
          <cell r="I9">
            <v>110</v>
          </cell>
          <cell r="J9">
            <v>1E-3</v>
          </cell>
          <cell r="K9">
            <v>0</v>
          </cell>
          <cell r="L9">
            <v>42173.334513888891</v>
          </cell>
          <cell r="M9" t="str">
            <v>RCDTMFA08</v>
          </cell>
          <cell r="N9" t="str">
            <v>LIGNE CONDITIONNEMENT MITOSYL</v>
          </cell>
          <cell r="O9">
            <v>6</v>
          </cell>
          <cell r="R9" t="str">
            <v/>
          </cell>
          <cell r="S9" t="str">
            <v>CDT_MONO</v>
          </cell>
        </row>
        <row r="10">
          <cell r="A10">
            <v>625170</v>
          </cell>
          <cell r="B10" t="str">
            <v>65585/01/110</v>
          </cell>
          <cell r="C10" t="str">
            <v>0625170</v>
          </cell>
          <cell r="D10">
            <v>42173.264467592591</v>
          </cell>
          <cell r="E10" t="str">
            <v>Batch en cours de fabrication</v>
          </cell>
          <cell r="F10" t="str">
            <v>1</v>
          </cell>
          <cell r="G10" t="str">
            <v>AY038</v>
          </cell>
          <cell r="H10" t="str">
            <v>65585/01</v>
          </cell>
          <cell r="I10">
            <v>110</v>
          </cell>
          <cell r="J10">
            <v>6701.5812283389996</v>
          </cell>
          <cell r="K10">
            <v>1350</v>
          </cell>
          <cell r="L10">
            <v>42172.78869212963</v>
          </cell>
          <cell r="M10" t="str">
            <v>RCDTPFS01</v>
          </cell>
          <cell r="N10" t="str">
            <v>LIGNE UHLMANN HOPITAL COMPRIMES</v>
          </cell>
          <cell r="O10">
            <v>1</v>
          </cell>
          <cell r="R10" t="str">
            <v/>
          </cell>
          <cell r="S10" t="str">
            <v>CDT_MONO</v>
          </cell>
        </row>
        <row r="11">
          <cell r="A11">
            <v>622309</v>
          </cell>
          <cell r="B11" t="str">
            <v>43953/01/110</v>
          </cell>
          <cell r="C11" t="str">
            <v>0622309</v>
          </cell>
          <cell r="D11">
            <v>42172.349988425929</v>
          </cell>
          <cell r="E11" t="str">
            <v>Batch terminé</v>
          </cell>
          <cell r="F11" t="str">
            <v>1</v>
          </cell>
          <cell r="G11" t="str">
            <v>AY003</v>
          </cell>
          <cell r="H11" t="str">
            <v>43953/01</v>
          </cell>
          <cell r="I11">
            <v>110</v>
          </cell>
          <cell r="J11">
            <v>7615</v>
          </cell>
          <cell r="K11">
            <v>9021</v>
          </cell>
          <cell r="L11">
            <v>42170.481122685182</v>
          </cell>
          <cell r="M11" t="str">
            <v>RCDTPFS04</v>
          </cell>
          <cell r="N11" t="str">
            <v>LIGNE MARCHESINI</v>
          </cell>
          <cell r="O11">
            <v>1</v>
          </cell>
          <cell r="R11" t="str">
            <v/>
          </cell>
          <cell r="S11" t="str">
            <v>CDT_MONO</v>
          </cell>
        </row>
        <row r="12">
          <cell r="A12">
            <v>620055</v>
          </cell>
          <cell r="B12" t="str">
            <v>43953/01/110</v>
          </cell>
          <cell r="C12" t="str">
            <v>0620055</v>
          </cell>
          <cell r="D12">
            <v>42172.334027777775</v>
          </cell>
          <cell r="E12" t="str">
            <v>Batch terminé</v>
          </cell>
          <cell r="F12" t="str">
            <v>1</v>
          </cell>
          <cell r="G12" t="str">
            <v>AY005</v>
          </cell>
          <cell r="H12" t="str">
            <v>43953/01</v>
          </cell>
          <cell r="I12">
            <v>110</v>
          </cell>
          <cell r="J12">
            <v>6385.0000000199998</v>
          </cell>
          <cell r="K12">
            <v>7133</v>
          </cell>
          <cell r="L12">
            <v>42172.218807870369</v>
          </cell>
          <cell r="M12" t="str">
            <v>RCDTPFS04</v>
          </cell>
          <cell r="N12" t="str">
            <v>LIGNE MARCHESINI</v>
          </cell>
          <cell r="O12">
            <v>2</v>
          </cell>
          <cell r="R12" t="str">
            <v/>
          </cell>
          <cell r="S12" t="str">
            <v>CDT_MONO</v>
          </cell>
        </row>
        <row r="13">
          <cell r="A13">
            <v>609345</v>
          </cell>
          <cell r="B13" t="str">
            <v>43958/01/110</v>
          </cell>
          <cell r="C13" t="str">
            <v>0609345</v>
          </cell>
          <cell r="D13">
            <v>42172.56585648148</v>
          </cell>
          <cell r="E13" t="str">
            <v>Batch terminé</v>
          </cell>
          <cell r="F13" t="str">
            <v>1</v>
          </cell>
          <cell r="G13" t="str">
            <v>AY005</v>
          </cell>
          <cell r="H13" t="str">
            <v>43958/01</v>
          </cell>
          <cell r="I13">
            <v>110</v>
          </cell>
          <cell r="J13">
            <v>5200</v>
          </cell>
          <cell r="K13">
            <v>5296</v>
          </cell>
          <cell r="L13">
            <v>42172.4375462963</v>
          </cell>
          <cell r="M13" t="str">
            <v>RCDTPFS04</v>
          </cell>
          <cell r="N13" t="str">
            <v>LIGNE MARCHESINI</v>
          </cell>
          <cell r="O13">
            <v>3</v>
          </cell>
          <cell r="R13" t="str">
            <v/>
          </cell>
          <cell r="S13" t="str">
            <v>CDT_MONO</v>
          </cell>
        </row>
        <row r="14">
          <cell r="A14">
            <v>597999</v>
          </cell>
          <cell r="B14" t="str">
            <v>44315/00/110</v>
          </cell>
          <cell r="C14" t="str">
            <v>0597999</v>
          </cell>
          <cell r="D14">
            <v>42174.566307870373</v>
          </cell>
          <cell r="E14" t="str">
            <v>Batch en cours de fabrication</v>
          </cell>
          <cell r="F14" t="str">
            <v>1</v>
          </cell>
          <cell r="G14" t="str">
            <v>AY001</v>
          </cell>
          <cell r="H14" t="str">
            <v>44315/00</v>
          </cell>
          <cell r="I14">
            <v>110</v>
          </cell>
          <cell r="J14">
            <v>13000</v>
          </cell>
          <cell r="K14">
            <v>0</v>
          </cell>
          <cell r="L14">
            <v>42173.486192129632</v>
          </cell>
          <cell r="M14" t="str">
            <v>RCDTPFS04</v>
          </cell>
          <cell r="N14" t="str">
            <v>LIGNE MARCHESINI</v>
          </cell>
          <cell r="O14">
            <v>4</v>
          </cell>
          <cell r="R14" t="str">
            <v/>
          </cell>
          <cell r="S14" t="str">
            <v>CDT_MONO</v>
          </cell>
        </row>
        <row r="15">
          <cell r="A15">
            <v>607793</v>
          </cell>
          <cell r="B15" t="str">
            <v>477608/02/110</v>
          </cell>
          <cell r="C15" t="str">
            <v>0607793</v>
          </cell>
          <cell r="D15">
            <v>42167.318958333337</v>
          </cell>
          <cell r="E15" t="str">
            <v>Batch terminé</v>
          </cell>
          <cell r="F15" t="str">
            <v>1</v>
          </cell>
          <cell r="G15" t="str">
            <v>AY053</v>
          </cell>
          <cell r="H15" t="str">
            <v>477608/02</v>
          </cell>
          <cell r="I15">
            <v>110</v>
          </cell>
          <cell r="J15">
            <v>50000</v>
          </cell>
          <cell r="K15">
            <v>50013</v>
          </cell>
          <cell r="L15">
            <v>42167.080474537041</v>
          </cell>
          <cell r="M15" t="str">
            <v>RCDTPFS12</v>
          </cell>
          <cell r="N15" t="str">
            <v>LIGNE IMA C90 N°2</v>
          </cell>
          <cell r="O15">
            <v>1</v>
          </cell>
          <cell r="R15" t="str">
            <v/>
          </cell>
          <cell r="S15" t="str">
            <v>CDT_MONO</v>
          </cell>
        </row>
        <row r="16">
          <cell r="A16">
            <v>615372</v>
          </cell>
          <cell r="B16" t="str">
            <v>142734/04/110</v>
          </cell>
          <cell r="C16" t="str">
            <v>0615372</v>
          </cell>
          <cell r="D16">
            <v>42171.257986111108</v>
          </cell>
          <cell r="E16" t="str">
            <v>Batch terminé</v>
          </cell>
          <cell r="F16" t="str">
            <v>1</v>
          </cell>
          <cell r="G16" t="str">
            <v>AY053</v>
          </cell>
          <cell r="H16" t="str">
            <v>142734/04</v>
          </cell>
          <cell r="I16">
            <v>110</v>
          </cell>
          <cell r="J16">
            <v>61019.049371014</v>
          </cell>
          <cell r="K16">
            <v>55051</v>
          </cell>
          <cell r="L16">
            <v>42170.680555555555</v>
          </cell>
          <cell r="M16" t="str">
            <v>RCDTPFS12</v>
          </cell>
          <cell r="N16" t="str">
            <v>LIGNE IMA C90 N°2</v>
          </cell>
          <cell r="O16">
            <v>2</v>
          </cell>
          <cell r="R16" t="str">
            <v/>
          </cell>
          <cell r="S16" t="str">
            <v>CDT_MONO</v>
          </cell>
        </row>
        <row r="17">
          <cell r="A17">
            <v>624822</v>
          </cell>
          <cell r="B17" t="str">
            <v>142734/04/110</v>
          </cell>
          <cell r="C17" t="str">
            <v>0624822</v>
          </cell>
          <cell r="D17">
            <v>42171.754652777781</v>
          </cell>
          <cell r="E17" t="str">
            <v>Batch terminé</v>
          </cell>
          <cell r="F17" t="str">
            <v>1</v>
          </cell>
          <cell r="G17" t="str">
            <v>AY054</v>
          </cell>
          <cell r="H17" t="str">
            <v>142734/04</v>
          </cell>
          <cell r="I17">
            <v>110</v>
          </cell>
          <cell r="J17">
            <v>10181</v>
          </cell>
          <cell r="K17">
            <v>16205</v>
          </cell>
          <cell r="L17">
            <v>42171.629074074073</v>
          </cell>
          <cell r="M17" t="str">
            <v>RCDTPFS12</v>
          </cell>
          <cell r="N17" t="str">
            <v>LIGNE IMA C90 N°2</v>
          </cell>
          <cell r="O17">
            <v>3</v>
          </cell>
          <cell r="R17" t="str">
            <v/>
          </cell>
          <cell r="S17" t="str">
            <v>CDT_MONO</v>
          </cell>
        </row>
        <row r="18">
          <cell r="A18">
            <v>620643</v>
          </cell>
          <cell r="B18" t="str">
            <v>478363/02/110</v>
          </cell>
          <cell r="C18" t="str">
            <v>0620643</v>
          </cell>
          <cell r="D18">
            <v>42172.339780092596</v>
          </cell>
          <cell r="E18" t="str">
            <v>Batch terminé</v>
          </cell>
          <cell r="F18" t="str">
            <v>1</v>
          </cell>
          <cell r="G18" t="str">
            <v>AY054</v>
          </cell>
          <cell r="H18" t="str">
            <v>478363/02</v>
          </cell>
          <cell r="I18">
            <v>110</v>
          </cell>
          <cell r="J18">
            <v>1400</v>
          </cell>
          <cell r="K18">
            <v>1401</v>
          </cell>
          <cell r="L18">
            <v>42171.869155092594</v>
          </cell>
          <cell r="M18" t="str">
            <v>RCDTPFS12</v>
          </cell>
          <cell r="N18" t="str">
            <v>LIGNE IMA C90 N°2</v>
          </cell>
          <cell r="O18">
            <v>4</v>
          </cell>
          <cell r="R18" t="str">
            <v/>
          </cell>
          <cell r="S18" t="str">
            <v>CDT_MONO</v>
          </cell>
        </row>
        <row r="19">
          <cell r="A19">
            <v>620645</v>
          </cell>
          <cell r="B19" t="str">
            <v>250096/05/110</v>
          </cell>
          <cell r="C19" t="str">
            <v>0620645</v>
          </cell>
          <cell r="D19">
            <v>42172.478229166663</v>
          </cell>
          <cell r="E19" t="str">
            <v>Batch terminé</v>
          </cell>
          <cell r="F19" t="str">
            <v>1</v>
          </cell>
          <cell r="G19" t="str">
            <v>AY047</v>
          </cell>
          <cell r="H19" t="str">
            <v>250096/05</v>
          </cell>
          <cell r="I19">
            <v>110</v>
          </cell>
          <cell r="J19">
            <v>6692</v>
          </cell>
          <cell r="K19">
            <v>7121</v>
          </cell>
          <cell r="L19">
            <v>42171.96638888889</v>
          </cell>
          <cell r="M19" t="str">
            <v>RCDTPFS12</v>
          </cell>
          <cell r="N19" t="str">
            <v>LIGNE IMA C90 N°2</v>
          </cell>
          <cell r="O19">
            <v>5</v>
          </cell>
          <cell r="R19" t="str">
            <v/>
          </cell>
          <cell r="S19" t="str">
            <v>CDT_MONO</v>
          </cell>
        </row>
        <row r="20">
          <cell r="A20">
            <v>607743</v>
          </cell>
          <cell r="B20" t="str">
            <v>476568/03/110</v>
          </cell>
          <cell r="C20" t="str">
            <v>0607743</v>
          </cell>
          <cell r="D20">
            <v>42172.732164351852</v>
          </cell>
          <cell r="E20" t="str">
            <v>Batch terminé</v>
          </cell>
          <cell r="F20" t="str">
            <v>1</v>
          </cell>
          <cell r="G20" t="str">
            <v>AY048</v>
          </cell>
          <cell r="H20" t="str">
            <v>476568/03</v>
          </cell>
          <cell r="I20">
            <v>110</v>
          </cell>
          <cell r="J20">
            <v>18875.474263249002</v>
          </cell>
          <cell r="K20">
            <v>19114</v>
          </cell>
          <cell r="L20">
            <v>42172.149398148147</v>
          </cell>
          <cell r="M20" t="str">
            <v>RCDTPFS12</v>
          </cell>
          <cell r="N20" t="str">
            <v>LIGNE IMA C90 N°2</v>
          </cell>
          <cell r="O20">
            <v>6</v>
          </cell>
          <cell r="R20">
            <v>573420</v>
          </cell>
          <cell r="S20" t="str">
            <v>CDT_MONO</v>
          </cell>
        </row>
        <row r="21">
          <cell r="A21">
            <v>624794</v>
          </cell>
          <cell r="B21" t="str">
            <v>139965/05/110</v>
          </cell>
          <cell r="C21" t="str">
            <v>0624794</v>
          </cell>
          <cell r="D21">
            <v>42173.414837962962</v>
          </cell>
          <cell r="E21" t="str">
            <v>Batch terminé</v>
          </cell>
          <cell r="F21" t="str">
            <v>1</v>
          </cell>
          <cell r="G21" t="str">
            <v>AY046</v>
          </cell>
          <cell r="H21" t="str">
            <v>139965/05</v>
          </cell>
          <cell r="I21">
            <v>110</v>
          </cell>
          <cell r="J21">
            <v>3818</v>
          </cell>
          <cell r="K21">
            <v>3821</v>
          </cell>
          <cell r="L21">
            <v>42172.459039351852</v>
          </cell>
          <cell r="M21" t="str">
            <v>RCDTPFS12</v>
          </cell>
          <cell r="N21" t="str">
            <v>LIGNE IMA C90 N°2</v>
          </cell>
          <cell r="O21">
            <v>7</v>
          </cell>
          <cell r="R21" t="str">
            <v/>
          </cell>
          <cell r="S21" t="str">
            <v>CDT_MONO</v>
          </cell>
        </row>
        <row r="22">
          <cell r="A22">
            <v>627127</v>
          </cell>
          <cell r="B22" t="str">
            <v>477844/02/110</v>
          </cell>
          <cell r="C22" t="str">
            <v>0627127</v>
          </cell>
          <cell r="D22">
            <v>42166.540972222225</v>
          </cell>
          <cell r="E22" t="str">
            <v>Batch terminé</v>
          </cell>
          <cell r="F22" t="str">
            <v>1</v>
          </cell>
          <cell r="G22" t="str">
            <v>AY035</v>
          </cell>
          <cell r="H22" t="str">
            <v>477844/02</v>
          </cell>
          <cell r="I22">
            <v>110</v>
          </cell>
          <cell r="J22">
            <v>1E-3</v>
          </cell>
          <cell r="K22">
            <v>0</v>
          </cell>
          <cell r="L22">
            <v>42172.61309027778</v>
          </cell>
          <cell r="M22" t="str">
            <v>RCDTPFS12</v>
          </cell>
          <cell r="N22" t="str">
            <v>LIGNE IMA C90 N°2</v>
          </cell>
          <cell r="O22">
            <v>8</v>
          </cell>
          <cell r="R22" t="str">
            <v/>
          </cell>
          <cell r="S22" t="str">
            <v>CDT_MONO</v>
          </cell>
        </row>
        <row r="23">
          <cell r="A23">
            <v>609723</v>
          </cell>
          <cell r="B23" t="str">
            <v>84637/00/110</v>
          </cell>
          <cell r="C23" t="str">
            <v>0609723</v>
          </cell>
          <cell r="D23">
            <v>42172.724305555559</v>
          </cell>
          <cell r="E23" t="str">
            <v>Batch en cours de fabrication</v>
          </cell>
          <cell r="F23" t="str">
            <v>1</v>
          </cell>
          <cell r="G23" t="str">
            <v>AY003</v>
          </cell>
          <cell r="H23" t="str">
            <v>84637/00</v>
          </cell>
          <cell r="I23">
            <v>110</v>
          </cell>
          <cell r="J23">
            <v>3700.0000000099999</v>
          </cell>
          <cell r="K23">
            <v>3701</v>
          </cell>
          <cell r="L23">
            <v>42173.376307870371</v>
          </cell>
          <cell r="M23" t="str">
            <v>RCDTPFS12</v>
          </cell>
          <cell r="N23" t="str">
            <v>LIGNE IMA C90 N°2</v>
          </cell>
          <cell r="O23">
            <v>9</v>
          </cell>
          <cell r="R23" t="str">
            <v/>
          </cell>
          <cell r="S23" t="str">
            <v>CDT_MONO</v>
          </cell>
        </row>
        <row r="24">
          <cell r="A24">
            <v>627336</v>
          </cell>
          <cell r="B24" t="str">
            <v>87679/01/111</v>
          </cell>
          <cell r="C24" t="str">
            <v>0627336</v>
          </cell>
          <cell r="D24">
            <v>42166.488888888889</v>
          </cell>
          <cell r="E24" t="str">
            <v>Batch terminé</v>
          </cell>
          <cell r="F24" t="str">
            <v>1</v>
          </cell>
          <cell r="G24" t="str">
            <v>AY009</v>
          </cell>
          <cell r="H24" t="str">
            <v>87679/01</v>
          </cell>
          <cell r="I24">
            <v>111</v>
          </cell>
          <cell r="J24">
            <v>1E-3</v>
          </cell>
          <cell r="K24">
            <v>0</v>
          </cell>
          <cell r="L24">
            <v>42173.549155092594</v>
          </cell>
          <cell r="M24" t="str">
            <v>RCDTPFS12</v>
          </cell>
          <cell r="N24" t="str">
            <v>LIGNE IMA C90 N°2</v>
          </cell>
          <cell r="O24">
            <v>10</v>
          </cell>
          <cell r="R24" t="str">
            <v/>
          </cell>
          <cell r="S24" t="str">
            <v>CDT_MONO</v>
          </cell>
        </row>
        <row r="25">
          <cell r="A25">
            <v>609726</v>
          </cell>
          <cell r="B25" t="str">
            <v>43938/01/110</v>
          </cell>
          <cell r="C25" t="str">
            <v>0609726</v>
          </cell>
          <cell r="D25">
            <v>42173.407951388886</v>
          </cell>
          <cell r="E25" t="str">
            <v>Batch en cours de fabrication</v>
          </cell>
          <cell r="F25" t="str">
            <v>1</v>
          </cell>
          <cell r="G25" t="str">
            <v>AY001</v>
          </cell>
          <cell r="H25" t="str">
            <v>43938/01</v>
          </cell>
          <cell r="I25">
            <v>110</v>
          </cell>
          <cell r="J25">
            <v>2000</v>
          </cell>
          <cell r="K25">
            <v>2001</v>
          </cell>
          <cell r="L25">
            <v>42173.996793981481</v>
          </cell>
          <cell r="M25" t="str">
            <v>RCDTPFS12</v>
          </cell>
          <cell r="N25" t="str">
            <v>LIGNE IMA C90 N°2</v>
          </cell>
          <cell r="O25">
            <v>11</v>
          </cell>
          <cell r="R25">
            <v>24012</v>
          </cell>
          <cell r="S25" t="str">
            <v>CDT_MONO</v>
          </cell>
        </row>
        <row r="26">
          <cell r="A26">
            <v>609120</v>
          </cell>
          <cell r="B26" t="str">
            <v>44549/05/110</v>
          </cell>
          <cell r="C26" t="str">
            <v>0609120</v>
          </cell>
          <cell r="D26">
            <v>42171.611724537041</v>
          </cell>
          <cell r="E26" t="str">
            <v>Batch terminé</v>
          </cell>
          <cell r="F26" t="str">
            <v>1</v>
          </cell>
          <cell r="G26" t="str">
            <v>AY041</v>
          </cell>
          <cell r="H26" t="str">
            <v>44549/05</v>
          </cell>
          <cell r="I26">
            <v>110</v>
          </cell>
          <cell r="J26">
            <v>62000</v>
          </cell>
          <cell r="K26">
            <v>62101</v>
          </cell>
          <cell r="L26">
            <v>42170.362962962965</v>
          </cell>
          <cell r="M26" t="str">
            <v>RCDTPFS13</v>
          </cell>
          <cell r="N26" t="str">
            <v>LIGNE IMA C90 N°3</v>
          </cell>
          <cell r="O26">
            <v>1</v>
          </cell>
          <cell r="R26" t="str">
            <v/>
          </cell>
          <cell r="S26" t="str">
            <v>CDT_MONO</v>
          </cell>
        </row>
        <row r="27">
          <cell r="A27">
            <v>626501</v>
          </cell>
          <cell r="B27" t="str">
            <v>200813/08/110</v>
          </cell>
          <cell r="C27" t="str">
            <v>0626501</v>
          </cell>
          <cell r="D27">
            <v>42163.379861111112</v>
          </cell>
          <cell r="E27" t="str">
            <v>Batch terminé</v>
          </cell>
          <cell r="F27" t="str">
            <v>1</v>
          </cell>
          <cell r="G27" t="str">
            <v>3Y094</v>
          </cell>
          <cell r="H27" t="str">
            <v>200813/08</v>
          </cell>
          <cell r="I27">
            <v>110</v>
          </cell>
          <cell r="J27">
            <v>1E-3</v>
          </cell>
          <cell r="K27">
            <v>0</v>
          </cell>
          <cell r="L27">
            <v>42170.44736111111</v>
          </cell>
          <cell r="M27" t="str">
            <v>RCDTPFS13</v>
          </cell>
          <cell r="N27" t="str">
            <v>LIGNE IMA C90 N°3</v>
          </cell>
          <cell r="O27">
            <v>2</v>
          </cell>
          <cell r="R27" t="str">
            <v/>
          </cell>
          <cell r="S27" t="str">
            <v>CDT_MONO</v>
          </cell>
        </row>
        <row r="28">
          <cell r="A28">
            <v>609149</v>
          </cell>
          <cell r="B28" t="str">
            <v>44553/03/110</v>
          </cell>
          <cell r="C28" t="str">
            <v>0609149</v>
          </cell>
          <cell r="D28">
            <v>42172.599618055552</v>
          </cell>
          <cell r="E28" t="str">
            <v>Batch terminé</v>
          </cell>
          <cell r="F28" t="str">
            <v>1</v>
          </cell>
          <cell r="G28" t="str">
            <v>AY041</v>
          </cell>
          <cell r="H28" t="str">
            <v>44553/03</v>
          </cell>
          <cell r="I28">
            <v>110</v>
          </cell>
          <cell r="J28">
            <v>13176.735059867</v>
          </cell>
          <cell r="K28">
            <v>9136</v>
          </cell>
          <cell r="L28">
            <v>42171.458854166667</v>
          </cell>
          <cell r="M28" t="str">
            <v>RCDTPFS13</v>
          </cell>
          <cell r="N28" t="str">
            <v>LIGNE IMA C90 N°3</v>
          </cell>
          <cell r="O28">
            <v>3</v>
          </cell>
          <cell r="R28" t="str">
            <v/>
          </cell>
          <cell r="S28" t="str">
            <v>CDT_MONO</v>
          </cell>
        </row>
        <row r="29">
          <cell r="A29">
            <v>624878</v>
          </cell>
          <cell r="B29" t="str">
            <v>44553/03/110</v>
          </cell>
          <cell r="C29" t="str">
            <v>0624878</v>
          </cell>
          <cell r="D29">
            <v>42172.43953703704</v>
          </cell>
          <cell r="E29" t="str">
            <v>Batch terminé</v>
          </cell>
          <cell r="F29" t="str">
            <v>1</v>
          </cell>
          <cell r="G29" t="str">
            <v>AY042</v>
          </cell>
          <cell r="H29" t="str">
            <v>44553/03</v>
          </cell>
          <cell r="I29">
            <v>110</v>
          </cell>
          <cell r="J29">
            <v>36824</v>
          </cell>
          <cell r="K29">
            <v>40512</v>
          </cell>
          <cell r="L29">
            <v>42172.291666666664</v>
          </cell>
          <cell r="M29" t="str">
            <v>RCDTPFS13</v>
          </cell>
          <cell r="N29" t="str">
            <v>LIGNE IMA C90 N°3</v>
          </cell>
          <cell r="O29">
            <v>4</v>
          </cell>
          <cell r="R29">
            <v>1215360</v>
          </cell>
          <cell r="S29" t="str">
            <v>CDT_MONO</v>
          </cell>
        </row>
        <row r="30">
          <cell r="A30">
            <v>609145</v>
          </cell>
          <cell r="B30" t="str">
            <v>232827/00/110</v>
          </cell>
          <cell r="C30" t="str">
            <v>0609145</v>
          </cell>
          <cell r="D30">
            <v>42173.536122685182</v>
          </cell>
          <cell r="E30" t="str">
            <v>Batch en cours de fabrication</v>
          </cell>
          <cell r="F30" t="str">
            <v>1</v>
          </cell>
          <cell r="G30" t="str">
            <v>AY042</v>
          </cell>
          <cell r="H30" t="str">
            <v>232827/00</v>
          </cell>
          <cell r="I30">
            <v>110</v>
          </cell>
          <cell r="J30">
            <v>5000</v>
          </cell>
          <cell r="K30">
            <v>5001</v>
          </cell>
          <cell r="L30">
            <v>42173.346574074072</v>
          </cell>
          <cell r="M30" t="str">
            <v>RCDTPFS13</v>
          </cell>
          <cell r="N30" t="str">
            <v>LIGNE IMA C90 N°3</v>
          </cell>
          <cell r="O30">
            <v>5</v>
          </cell>
          <cell r="R30">
            <v>250050</v>
          </cell>
          <cell r="S30" t="str">
            <v>CDT_MONO</v>
          </cell>
        </row>
        <row r="31">
          <cell r="A31">
            <v>626262</v>
          </cell>
          <cell r="B31" t="str">
            <v>37526/01/112</v>
          </cell>
          <cell r="C31" t="str">
            <v>0626262</v>
          </cell>
          <cell r="D31">
            <v>42153.543749999997</v>
          </cell>
          <cell r="E31" t="str">
            <v>Batch terminé</v>
          </cell>
          <cell r="F31" t="str">
            <v>1</v>
          </cell>
          <cell r="G31" t="str">
            <v>AY001</v>
          </cell>
          <cell r="H31" t="str">
            <v>37526/01</v>
          </cell>
          <cell r="I31">
            <v>112</v>
          </cell>
          <cell r="J31">
            <v>56792</v>
          </cell>
          <cell r="K31">
            <v>70561</v>
          </cell>
          <cell r="L31">
            <v>42167.733900462961</v>
          </cell>
          <cell r="M31" t="str">
            <v>RCDTPFS14</v>
          </cell>
          <cell r="N31" t="str">
            <v>LIGNE IMA C90 N°4</v>
          </cell>
          <cell r="O31">
            <v>1</v>
          </cell>
          <cell r="R31">
            <v>2116830</v>
          </cell>
          <cell r="S31" t="str">
            <v>CDT_MONO</v>
          </cell>
        </row>
        <row r="32">
          <cell r="A32">
            <v>610262</v>
          </cell>
          <cell r="B32" t="str">
            <v>37526/01/112</v>
          </cell>
          <cell r="C32" t="str">
            <v>0610262</v>
          </cell>
          <cell r="D32">
            <v>42172.404999999999</v>
          </cell>
          <cell r="E32" t="str">
            <v>Batch terminé</v>
          </cell>
          <cell r="F32" t="str">
            <v>1</v>
          </cell>
          <cell r="G32" t="str">
            <v>AY004</v>
          </cell>
          <cell r="H32" t="str">
            <v>37526/01</v>
          </cell>
          <cell r="I32">
            <v>112</v>
          </cell>
          <cell r="J32">
            <v>51930</v>
          </cell>
          <cell r="K32">
            <v>38332</v>
          </cell>
          <cell r="L32">
            <v>42170.741064814814</v>
          </cell>
          <cell r="M32" t="str">
            <v>RCDTPFS14</v>
          </cell>
          <cell r="N32" t="str">
            <v>LIGNE IMA C90 N°4</v>
          </cell>
          <cell r="O32">
            <v>2</v>
          </cell>
          <cell r="R32" t="str">
            <v/>
          </cell>
          <cell r="S32" t="str">
            <v>CDT_MONO</v>
          </cell>
        </row>
        <row r="33">
          <cell r="A33">
            <v>609349</v>
          </cell>
          <cell r="B33" t="str">
            <v>45038/00/111</v>
          </cell>
          <cell r="C33" t="str">
            <v>0609349</v>
          </cell>
          <cell r="D33">
            <v>42178.264490740738</v>
          </cell>
          <cell r="E33" t="str">
            <v>Batch terminé</v>
          </cell>
          <cell r="F33" t="str">
            <v>1</v>
          </cell>
          <cell r="G33" t="str">
            <v>AY005</v>
          </cell>
          <cell r="H33" t="str">
            <v>45038/00</v>
          </cell>
          <cell r="I33">
            <v>111</v>
          </cell>
          <cell r="J33">
            <v>5050</v>
          </cell>
          <cell r="K33">
            <v>5112</v>
          </cell>
          <cell r="L33">
            <v>42171.669560185182</v>
          </cell>
          <cell r="M33" t="str">
            <v>RCDTPFS14</v>
          </cell>
          <cell r="N33" t="str">
            <v>LIGNE IMA C90 N°4</v>
          </cell>
          <cell r="O33">
            <v>3</v>
          </cell>
          <cell r="R33">
            <v>511200</v>
          </cell>
          <cell r="S33" t="str">
            <v>CDT_MONO</v>
          </cell>
        </row>
        <row r="34">
          <cell r="A34">
            <v>609358</v>
          </cell>
          <cell r="B34" t="str">
            <v>71574/00/111</v>
          </cell>
          <cell r="C34" t="str">
            <v>0609358</v>
          </cell>
          <cell r="D34">
            <v>42173.259479166663</v>
          </cell>
          <cell r="E34" t="str">
            <v>Batch terminé</v>
          </cell>
          <cell r="F34" t="str">
            <v>1</v>
          </cell>
          <cell r="G34" t="str">
            <v>AY005</v>
          </cell>
          <cell r="H34" t="str">
            <v>71574/00</v>
          </cell>
          <cell r="I34">
            <v>111</v>
          </cell>
          <cell r="J34">
            <v>7500</v>
          </cell>
          <cell r="K34">
            <v>7211</v>
          </cell>
          <cell r="L34">
            <v>42172.275335648148</v>
          </cell>
          <cell r="M34" t="str">
            <v>RCDTPFS14</v>
          </cell>
          <cell r="N34" t="str">
            <v>LIGNE IMA C90 N°4</v>
          </cell>
          <cell r="O34">
            <v>4</v>
          </cell>
          <cell r="R34">
            <v>721100</v>
          </cell>
          <cell r="S34" t="str">
            <v>CDT_MONO</v>
          </cell>
        </row>
        <row r="35">
          <cell r="A35">
            <v>626727</v>
          </cell>
          <cell r="B35" t="str">
            <v>37526/01/112</v>
          </cell>
          <cell r="C35" t="str">
            <v>0626727</v>
          </cell>
          <cell r="D35">
            <v>42153.426388888889</v>
          </cell>
          <cell r="E35" t="str">
            <v>Batch en cours de fabrication</v>
          </cell>
          <cell r="F35" t="str">
            <v>1</v>
          </cell>
          <cell r="G35" t="str">
            <v>4Y006</v>
          </cell>
          <cell r="H35" t="str">
            <v>37526/01</v>
          </cell>
          <cell r="I35">
            <v>112</v>
          </cell>
          <cell r="J35">
            <v>16820</v>
          </cell>
          <cell r="K35">
            <v>13041</v>
          </cell>
          <cell r="L35">
            <v>42172.350578703707</v>
          </cell>
          <cell r="M35" t="str">
            <v>RCDTPFS14</v>
          </cell>
          <cell r="N35" t="str">
            <v>LIGNE IMA C90 N°4</v>
          </cell>
          <cell r="O35">
            <v>5</v>
          </cell>
          <cell r="R35">
            <v>391230</v>
          </cell>
          <cell r="S35" t="str">
            <v>CDT_MONO</v>
          </cell>
        </row>
        <row r="36">
          <cell r="A36">
            <v>609359</v>
          </cell>
          <cell r="B36" t="str">
            <v>45072/00/111</v>
          </cell>
          <cell r="C36" t="str">
            <v>0609359</v>
          </cell>
          <cell r="D36">
            <v>42173.724224537036</v>
          </cell>
          <cell r="E36" t="str">
            <v>Batch terminé</v>
          </cell>
          <cell r="F36" t="str">
            <v>1</v>
          </cell>
          <cell r="G36" t="str">
            <v>AY005</v>
          </cell>
          <cell r="H36" t="str">
            <v>45072/00</v>
          </cell>
          <cell r="I36">
            <v>111</v>
          </cell>
          <cell r="J36">
            <v>1500</v>
          </cell>
          <cell r="K36">
            <v>1513</v>
          </cell>
          <cell r="L36">
            <v>42172.607812499999</v>
          </cell>
          <cell r="M36" t="str">
            <v>RCDTPFS14</v>
          </cell>
          <cell r="N36" t="str">
            <v>LIGNE IMA C90 N°4</v>
          </cell>
          <cell r="O36">
            <v>6</v>
          </cell>
          <cell r="R36">
            <v>75650</v>
          </cell>
          <cell r="S36" t="str">
            <v>CDT_MONO</v>
          </cell>
        </row>
        <row r="37">
          <cell r="A37">
            <v>613294</v>
          </cell>
          <cell r="B37" t="str">
            <v>445974/00/111</v>
          </cell>
          <cell r="C37" t="str">
            <v>0613294</v>
          </cell>
          <cell r="D37">
            <v>42173.811597222222</v>
          </cell>
          <cell r="E37" t="str">
            <v>Batch terminé</v>
          </cell>
          <cell r="F37" t="str">
            <v>1</v>
          </cell>
          <cell r="G37" t="str">
            <v>AY005</v>
          </cell>
          <cell r="H37" t="str">
            <v>445974/00</v>
          </cell>
          <cell r="I37">
            <v>111</v>
          </cell>
          <cell r="J37">
            <v>22850</v>
          </cell>
          <cell r="K37">
            <v>22849</v>
          </cell>
          <cell r="L37">
            <v>42172.713252314818</v>
          </cell>
          <cell r="M37" t="str">
            <v>RCDTPFS14</v>
          </cell>
          <cell r="N37" t="str">
            <v>LIGNE IMA C90 N°4</v>
          </cell>
          <cell r="O37">
            <v>7</v>
          </cell>
          <cell r="R37">
            <v>1370940</v>
          </cell>
          <cell r="S37" t="str">
            <v>CDT_MONO</v>
          </cell>
        </row>
        <row r="38">
          <cell r="A38">
            <v>613295</v>
          </cell>
          <cell r="B38" t="str">
            <v>45056/00/111</v>
          </cell>
          <cell r="C38" t="str">
            <v>0613295</v>
          </cell>
          <cell r="D38">
            <v>42173.698148148149</v>
          </cell>
          <cell r="E38" t="str">
            <v>Batch terminé</v>
          </cell>
          <cell r="F38" t="str">
            <v>1</v>
          </cell>
          <cell r="G38" t="str">
            <v>AY006</v>
          </cell>
          <cell r="H38" t="str">
            <v>45056/00</v>
          </cell>
          <cell r="I38">
            <v>111</v>
          </cell>
          <cell r="J38">
            <v>34000</v>
          </cell>
          <cell r="K38">
            <v>34105</v>
          </cell>
          <cell r="L38">
            <v>42173.189293981479</v>
          </cell>
          <cell r="M38" t="str">
            <v>RCDTPFS14</v>
          </cell>
          <cell r="N38" t="str">
            <v>LIGNE IMA C90 N°4</v>
          </cell>
          <cell r="O38">
            <v>8</v>
          </cell>
          <cell r="R38">
            <v>1023150</v>
          </cell>
          <cell r="S38" t="str">
            <v>CDT_MONO</v>
          </cell>
        </row>
        <row r="39">
          <cell r="A39">
            <v>622523</v>
          </cell>
          <cell r="B39" t="str">
            <v>509718/00/111</v>
          </cell>
          <cell r="C39" t="str">
            <v>0622523</v>
          </cell>
          <cell r="D39">
            <v>42177.416064814817</v>
          </cell>
          <cell r="E39" t="str">
            <v>Batch en cours de fabrication</v>
          </cell>
          <cell r="F39" t="str">
            <v>1</v>
          </cell>
          <cell r="G39" t="str">
            <v>AY016</v>
          </cell>
          <cell r="H39" t="str">
            <v>509718/00</v>
          </cell>
          <cell r="I39">
            <v>111</v>
          </cell>
          <cell r="J39">
            <v>18499.999999981999</v>
          </cell>
          <cell r="K39">
            <v>10752</v>
          </cell>
          <cell r="L39">
            <v>42173.65420138889</v>
          </cell>
          <cell r="M39" t="str">
            <v>RCDTPFS14</v>
          </cell>
          <cell r="N39" t="str">
            <v>LIGNE IMA C90 N°4</v>
          </cell>
          <cell r="O39">
            <v>9</v>
          </cell>
          <cell r="R39">
            <v>301056</v>
          </cell>
          <cell r="S39" t="str">
            <v>CDT_MONO</v>
          </cell>
        </row>
        <row r="40">
          <cell r="A40">
            <v>609911</v>
          </cell>
          <cell r="B40" t="str">
            <v>175012/00/110</v>
          </cell>
          <cell r="C40" t="str">
            <v>0609911</v>
          </cell>
          <cell r="D40">
            <v>42167.541597222225</v>
          </cell>
          <cell r="E40" t="str">
            <v>Batch terminé</v>
          </cell>
          <cell r="F40" t="str">
            <v>1</v>
          </cell>
          <cell r="G40" t="str">
            <v>AY604</v>
          </cell>
          <cell r="H40" t="str">
            <v>175012/00</v>
          </cell>
          <cell r="I40">
            <v>110</v>
          </cell>
          <cell r="J40">
            <v>6011</v>
          </cell>
          <cell r="K40">
            <v>5987</v>
          </cell>
          <cell r="L40">
            <v>42167.441967592589</v>
          </cell>
          <cell r="M40" t="str">
            <v>RCDTPFS15</v>
          </cell>
          <cell r="N40" t="str">
            <v>LIGNE IMA C90 N°5</v>
          </cell>
          <cell r="O40">
            <v>1</v>
          </cell>
          <cell r="R40" t="str">
            <v/>
          </cell>
          <cell r="S40" t="str">
            <v>CDT_MONO</v>
          </cell>
        </row>
        <row r="41">
          <cell r="A41">
            <v>609766</v>
          </cell>
          <cell r="B41" t="str">
            <v>44669/05/111</v>
          </cell>
          <cell r="C41" t="str">
            <v>0609766</v>
          </cell>
          <cell r="D41">
            <v>42167.737650462965</v>
          </cell>
          <cell r="E41" t="str">
            <v>Batch terminé</v>
          </cell>
          <cell r="F41" t="str">
            <v>1</v>
          </cell>
          <cell r="G41" t="str">
            <v>AY016</v>
          </cell>
          <cell r="H41" t="str">
            <v>44669/05</v>
          </cell>
          <cell r="I41">
            <v>111</v>
          </cell>
          <cell r="J41">
            <v>8956</v>
          </cell>
          <cell r="K41">
            <v>9182</v>
          </cell>
          <cell r="L41">
            <v>42167.823206018518</v>
          </cell>
          <cell r="M41" t="str">
            <v>RCDTPFS15</v>
          </cell>
          <cell r="N41" t="str">
            <v>LIGNE IMA C90 N°5</v>
          </cell>
          <cell r="O41">
            <v>2</v>
          </cell>
          <cell r="R41" t="str">
            <v/>
          </cell>
          <cell r="S41" t="str">
            <v>CDT_MONO</v>
          </cell>
        </row>
        <row r="42">
          <cell r="A42">
            <v>592165</v>
          </cell>
          <cell r="B42" t="str">
            <v>44669/05/111</v>
          </cell>
          <cell r="C42" t="str">
            <v>0592165</v>
          </cell>
          <cell r="D42">
            <v>42170.664074074077</v>
          </cell>
          <cell r="E42" t="str">
            <v>Batch terminé</v>
          </cell>
          <cell r="F42" t="str">
            <v>1</v>
          </cell>
          <cell r="G42" t="str">
            <v>AY017</v>
          </cell>
          <cell r="H42" t="str">
            <v>44669/05</v>
          </cell>
          <cell r="I42">
            <v>111</v>
          </cell>
          <cell r="J42">
            <v>8956</v>
          </cell>
          <cell r="K42">
            <v>9165</v>
          </cell>
          <cell r="L42">
            <v>42170.618784722225</v>
          </cell>
          <cell r="M42" t="str">
            <v>RCDTPFS15</v>
          </cell>
          <cell r="N42" t="str">
            <v>LIGNE IMA C90 N°5</v>
          </cell>
          <cell r="O42">
            <v>3</v>
          </cell>
          <cell r="R42" t="str">
            <v/>
          </cell>
          <cell r="S42" t="str">
            <v>CDT_MONO</v>
          </cell>
        </row>
        <row r="43">
          <cell r="A43">
            <v>609767</v>
          </cell>
          <cell r="B43" t="str">
            <v>44669/05/111</v>
          </cell>
          <cell r="C43" t="str">
            <v>0609767</v>
          </cell>
          <cell r="D43">
            <v>42171.362384259257</v>
          </cell>
          <cell r="E43" t="str">
            <v>Batch terminé</v>
          </cell>
          <cell r="F43" t="str">
            <v>1</v>
          </cell>
          <cell r="G43" t="str">
            <v>AY018</v>
          </cell>
          <cell r="H43" t="str">
            <v>44669/05</v>
          </cell>
          <cell r="I43">
            <v>111</v>
          </cell>
          <cell r="J43">
            <v>8956</v>
          </cell>
          <cell r="K43">
            <v>9122</v>
          </cell>
          <cell r="L43">
            <v>42170.808506944442</v>
          </cell>
          <cell r="M43" t="str">
            <v>RCDTPFS15</v>
          </cell>
          <cell r="N43" t="str">
            <v>LIGNE IMA C90 N°5</v>
          </cell>
          <cell r="O43">
            <v>4</v>
          </cell>
          <cell r="R43" t="str">
            <v/>
          </cell>
          <cell r="S43" t="str">
            <v>CDT_MONO</v>
          </cell>
        </row>
        <row r="44">
          <cell r="A44">
            <v>594444</v>
          </cell>
          <cell r="B44" t="str">
            <v>44668/06/110</v>
          </cell>
          <cell r="C44" t="str">
            <v>0594444</v>
          </cell>
          <cell r="D44">
            <v>42171.673530092594</v>
          </cell>
          <cell r="E44" t="str">
            <v>Batch terminé</v>
          </cell>
          <cell r="F44" t="str">
            <v>1</v>
          </cell>
          <cell r="G44" t="str">
            <v>AY020</v>
          </cell>
          <cell r="H44" t="str">
            <v>44668/06</v>
          </cell>
          <cell r="I44">
            <v>110</v>
          </cell>
          <cell r="J44">
            <v>8956</v>
          </cell>
          <cell r="K44">
            <v>9458</v>
          </cell>
          <cell r="L44">
            <v>42171.448206018518</v>
          </cell>
          <cell r="M44" t="str">
            <v>RCDTPFS15</v>
          </cell>
          <cell r="N44" t="str">
            <v>LIGNE IMA C90 N°5</v>
          </cell>
          <cell r="O44">
            <v>5</v>
          </cell>
          <cell r="R44" t="str">
            <v/>
          </cell>
          <cell r="S44" t="str">
            <v>CDT_MONO</v>
          </cell>
        </row>
        <row r="45">
          <cell r="A45">
            <v>594445</v>
          </cell>
          <cell r="B45" t="str">
            <v>44668/06/110</v>
          </cell>
          <cell r="C45" t="str">
            <v>0594445</v>
          </cell>
          <cell r="D45">
            <v>42172.371840277781</v>
          </cell>
          <cell r="E45" t="str">
            <v>Batch terminé</v>
          </cell>
          <cell r="F45" t="str">
            <v>1</v>
          </cell>
          <cell r="G45" t="str">
            <v>AY021</v>
          </cell>
          <cell r="H45" t="str">
            <v>44668/06</v>
          </cell>
          <cell r="I45">
            <v>110</v>
          </cell>
          <cell r="J45">
            <v>8956</v>
          </cell>
          <cell r="K45">
            <v>9342</v>
          </cell>
          <cell r="L45">
            <v>42171.771793981483</v>
          </cell>
          <cell r="M45" t="str">
            <v>RCDTPFS15</v>
          </cell>
          <cell r="N45" t="str">
            <v>LIGNE IMA C90 N°5</v>
          </cell>
          <cell r="O45">
            <v>6</v>
          </cell>
          <cell r="R45" t="str">
            <v/>
          </cell>
          <cell r="S45" t="str">
            <v>CDT_MONO</v>
          </cell>
        </row>
        <row r="46">
          <cell r="A46">
            <v>606779</v>
          </cell>
          <cell r="B46" t="str">
            <v>44668/06/110</v>
          </cell>
          <cell r="C46" t="str">
            <v>0606779</v>
          </cell>
          <cell r="D46">
            <v>42172.523981481485</v>
          </cell>
          <cell r="E46" t="str">
            <v>Batch terminé</v>
          </cell>
          <cell r="F46" t="str">
            <v>1</v>
          </cell>
          <cell r="G46" t="str">
            <v>4Y056</v>
          </cell>
          <cell r="H46" t="str">
            <v>44668/06</v>
          </cell>
          <cell r="I46">
            <v>110</v>
          </cell>
          <cell r="J46">
            <v>3607</v>
          </cell>
          <cell r="K46">
            <v>3572</v>
          </cell>
          <cell r="L46">
            <v>42172.479594907411</v>
          </cell>
          <cell r="M46" t="str">
            <v>RCDTPFS15</v>
          </cell>
          <cell r="N46" t="str">
            <v>LIGNE IMA C90 N°5</v>
          </cell>
          <cell r="O46">
            <v>7</v>
          </cell>
          <cell r="R46" t="str">
            <v/>
          </cell>
          <cell r="S46" t="str">
            <v>CDT_MONO</v>
          </cell>
        </row>
        <row r="47">
          <cell r="A47">
            <v>613407</v>
          </cell>
          <cell r="B47" t="str">
            <v>246465/00/111</v>
          </cell>
          <cell r="C47" t="str">
            <v>0613407</v>
          </cell>
          <cell r="D47">
            <v>42173.508437500001</v>
          </cell>
          <cell r="E47" t="str">
            <v>Batch en cours de fabrication</v>
          </cell>
          <cell r="F47" t="str">
            <v>1</v>
          </cell>
          <cell r="G47" t="str">
            <v>AY807</v>
          </cell>
          <cell r="H47" t="str">
            <v>246465/00</v>
          </cell>
          <cell r="I47">
            <v>111</v>
          </cell>
          <cell r="J47">
            <v>138000.00000000797</v>
          </cell>
          <cell r="K47">
            <v>36000</v>
          </cell>
          <cell r="L47">
            <v>42173.425358796296</v>
          </cell>
          <cell r="M47" t="str">
            <v>RCDTPFS15</v>
          </cell>
          <cell r="N47" t="str">
            <v>LIGNE IMA C90 N°5</v>
          </cell>
          <cell r="O47">
            <v>8</v>
          </cell>
          <cell r="R47" t="str">
            <v/>
          </cell>
          <cell r="S47" t="str">
            <v>CDT_MONO</v>
          </cell>
        </row>
        <row r="48">
          <cell r="A48">
            <v>614749</v>
          </cell>
          <cell r="B48" t="str">
            <v>238642/03/111</v>
          </cell>
          <cell r="C48" t="str">
            <v>0614749</v>
          </cell>
          <cell r="D48">
            <v>42167.520833333336</v>
          </cell>
          <cell r="E48" t="str">
            <v>Batch terminé</v>
          </cell>
          <cell r="F48" t="str">
            <v>1</v>
          </cell>
          <cell r="G48" t="str">
            <v>AY070</v>
          </cell>
          <cell r="H48" t="str">
            <v>238642/03</v>
          </cell>
          <cell r="I48">
            <v>111</v>
          </cell>
          <cell r="J48">
            <v>24129.770482626001</v>
          </cell>
          <cell r="K48">
            <v>24251</v>
          </cell>
          <cell r="L48">
            <v>42167.10460648148</v>
          </cell>
          <cell r="M48" t="str">
            <v>RCDTPFS16</v>
          </cell>
          <cell r="N48" t="str">
            <v>LIGNE IMA C90 N°6</v>
          </cell>
          <cell r="O48">
            <v>1</v>
          </cell>
          <cell r="R48" t="str">
            <v/>
          </cell>
          <cell r="S48" t="str">
            <v>CDT_MONO</v>
          </cell>
        </row>
        <row r="49">
          <cell r="A49">
            <v>599755</v>
          </cell>
          <cell r="B49" t="str">
            <v>206369/01/111</v>
          </cell>
          <cell r="C49" t="str">
            <v>0599755</v>
          </cell>
          <cell r="D49">
            <v>42167.70590277778</v>
          </cell>
          <cell r="E49" t="str">
            <v>Batch en cours de fabrication</v>
          </cell>
          <cell r="F49" t="str">
            <v>1</v>
          </cell>
          <cell r="G49" t="str">
            <v>AY070</v>
          </cell>
          <cell r="H49" t="str">
            <v>206369/01</v>
          </cell>
          <cell r="I49">
            <v>111</v>
          </cell>
          <cell r="J49">
            <v>64000</v>
          </cell>
          <cell r="K49">
            <v>64163</v>
          </cell>
          <cell r="L49">
            <v>42167.337650462963</v>
          </cell>
          <cell r="M49" t="str">
            <v>RCDTPFS16</v>
          </cell>
          <cell r="N49" t="str">
            <v>LIGNE IMA C90 N°6</v>
          </cell>
          <cell r="O49">
            <v>2</v>
          </cell>
          <cell r="R49" t="str">
            <v/>
          </cell>
          <cell r="S49" t="str">
            <v>CDT_MONO</v>
          </cell>
        </row>
        <row r="50">
          <cell r="A50">
            <v>601784</v>
          </cell>
          <cell r="B50" t="str">
            <v>206369/01/111</v>
          </cell>
          <cell r="C50" t="str">
            <v>0601784</v>
          </cell>
          <cell r="D50">
            <v>42170.415925925925</v>
          </cell>
          <cell r="E50" t="str">
            <v>Batch terminé</v>
          </cell>
          <cell r="F50" t="str">
            <v>1</v>
          </cell>
          <cell r="G50" t="str">
            <v>AY071</v>
          </cell>
          <cell r="H50" t="str">
            <v>206369/01</v>
          </cell>
          <cell r="I50">
            <v>111</v>
          </cell>
          <cell r="J50">
            <v>88326</v>
          </cell>
          <cell r="K50">
            <v>88175</v>
          </cell>
          <cell r="L50">
            <v>42168.07917824074</v>
          </cell>
          <cell r="M50" t="str">
            <v>RCDTPFS16</v>
          </cell>
          <cell r="N50" t="str">
            <v>LIGNE IMA C90 N°6</v>
          </cell>
          <cell r="O50">
            <v>3</v>
          </cell>
          <cell r="R50" t="str">
            <v/>
          </cell>
          <cell r="S50" t="str">
            <v>CDT_MONO</v>
          </cell>
        </row>
        <row r="51">
          <cell r="A51">
            <v>605277</v>
          </cell>
          <cell r="B51" t="str">
            <v>206369/01/111</v>
          </cell>
          <cell r="C51" t="str">
            <v>0605277</v>
          </cell>
          <cell r="D51">
            <v>42171.329814814817</v>
          </cell>
          <cell r="E51" t="str">
            <v>Batch terminé</v>
          </cell>
          <cell r="F51" t="str">
            <v>1</v>
          </cell>
          <cell r="G51" t="str">
            <v>AY072</v>
          </cell>
          <cell r="H51" t="str">
            <v>206369/01</v>
          </cell>
          <cell r="I51">
            <v>111</v>
          </cell>
          <cell r="J51">
            <v>88326</v>
          </cell>
          <cell r="K51">
            <v>88377</v>
          </cell>
          <cell r="L51">
            <v>42170.350995370369</v>
          </cell>
          <cell r="M51" t="str">
            <v>RCDTPFS16</v>
          </cell>
          <cell r="N51" t="str">
            <v>LIGNE IMA C90 N°6</v>
          </cell>
          <cell r="O51">
            <v>4</v>
          </cell>
          <cell r="R51" t="str">
            <v/>
          </cell>
          <cell r="S51" t="str">
            <v>CDT_MONO</v>
          </cell>
        </row>
        <row r="52">
          <cell r="A52">
            <v>606440</v>
          </cell>
          <cell r="B52" t="str">
            <v>255704/00/112</v>
          </cell>
          <cell r="C52" t="str">
            <v>0606440</v>
          </cell>
          <cell r="D52">
            <v>42160.603831018518</v>
          </cell>
          <cell r="E52" t="str">
            <v>Batch terminé</v>
          </cell>
          <cell r="F52" t="str">
            <v>1</v>
          </cell>
          <cell r="G52" t="str">
            <v>AY073</v>
          </cell>
          <cell r="H52" t="str">
            <v>255704/00</v>
          </cell>
          <cell r="I52">
            <v>112</v>
          </cell>
          <cell r="J52">
            <v>38999.999999999396</v>
          </cell>
          <cell r="K52">
            <v>39011</v>
          </cell>
          <cell r="L52">
            <v>42171.141736111109</v>
          </cell>
          <cell r="M52" t="str">
            <v>RCDTPFS16</v>
          </cell>
          <cell r="N52" t="str">
            <v>LIGNE IMA C90 N°6</v>
          </cell>
          <cell r="O52">
            <v>5</v>
          </cell>
          <cell r="R52">
            <v>1092308</v>
          </cell>
          <cell r="S52" t="str">
            <v>CDT_MONO</v>
          </cell>
        </row>
        <row r="53">
          <cell r="A53">
            <v>610225</v>
          </cell>
          <cell r="B53" t="str">
            <v>206395/01/111</v>
          </cell>
          <cell r="C53" t="str">
            <v>0610225</v>
          </cell>
          <cell r="D53">
            <v>42171.517256944448</v>
          </cell>
          <cell r="E53" t="str">
            <v>Batch terminé</v>
          </cell>
          <cell r="F53" t="str">
            <v>1</v>
          </cell>
          <cell r="G53" t="str">
            <v>AY073</v>
          </cell>
          <cell r="H53" t="str">
            <v>206395/01</v>
          </cell>
          <cell r="I53">
            <v>111</v>
          </cell>
          <cell r="J53">
            <v>41500</v>
          </cell>
          <cell r="K53">
            <v>41521</v>
          </cell>
          <cell r="L53">
            <v>42171.413090277776</v>
          </cell>
          <cell r="M53" t="str">
            <v>RCDTPFS16</v>
          </cell>
          <cell r="N53" t="str">
            <v>LIGNE IMA C90 N°6</v>
          </cell>
          <cell r="O53">
            <v>6</v>
          </cell>
          <cell r="R53" t="str">
            <v/>
          </cell>
          <cell r="S53" t="str">
            <v>CDT_MONO</v>
          </cell>
        </row>
        <row r="54">
          <cell r="A54">
            <v>626806</v>
          </cell>
          <cell r="B54" t="str">
            <v>255704/00/112</v>
          </cell>
          <cell r="C54" t="str">
            <v>0626806</v>
          </cell>
          <cell r="D54">
            <v>42164.556250000001</v>
          </cell>
          <cell r="E54" t="str">
            <v>Batch terminé</v>
          </cell>
          <cell r="F54" t="str">
            <v>1</v>
          </cell>
          <cell r="G54" t="str">
            <v>AY033</v>
          </cell>
          <cell r="H54" t="str">
            <v>255704/00</v>
          </cell>
          <cell r="I54">
            <v>112</v>
          </cell>
          <cell r="J54">
            <v>1E-3</v>
          </cell>
          <cell r="K54">
            <v>0</v>
          </cell>
          <cell r="L54">
            <v>42172.313680555555</v>
          </cell>
          <cell r="M54" t="str">
            <v>RCDTPFS16</v>
          </cell>
          <cell r="N54" t="str">
            <v>LIGNE IMA C90 N°6</v>
          </cell>
          <cell r="O54">
            <v>7</v>
          </cell>
          <cell r="R54" t="str">
            <v/>
          </cell>
          <cell r="S54" t="str">
            <v>CDT_MONO</v>
          </cell>
        </row>
        <row r="55">
          <cell r="A55">
            <v>626793</v>
          </cell>
          <cell r="B55" t="str">
            <v>255704/00/112</v>
          </cell>
          <cell r="C55" t="str">
            <v>0626793</v>
          </cell>
          <cell r="D55">
            <v>42164.538888888892</v>
          </cell>
          <cell r="E55" t="str">
            <v>Batch terminé</v>
          </cell>
          <cell r="F55" t="str">
            <v>1</v>
          </cell>
          <cell r="G55" t="str">
            <v>4Y108</v>
          </cell>
          <cell r="H55" t="str">
            <v>255704/00</v>
          </cell>
          <cell r="I55">
            <v>112</v>
          </cell>
          <cell r="J55">
            <v>1E-3</v>
          </cell>
          <cell r="K55">
            <v>0</v>
          </cell>
          <cell r="L55">
            <v>42172.314641203702</v>
          </cell>
          <cell r="M55" t="str">
            <v>RCDTPFS16</v>
          </cell>
          <cell r="N55" t="str">
            <v>LIGNE IMA C90 N°6</v>
          </cell>
          <cell r="O55">
            <v>8</v>
          </cell>
          <cell r="R55" t="str">
            <v/>
          </cell>
          <cell r="S55" t="str">
            <v>CDT_MONO</v>
          </cell>
        </row>
        <row r="56">
          <cell r="A56">
            <v>626192</v>
          </cell>
          <cell r="B56" t="str">
            <v>511202/00/111</v>
          </cell>
          <cell r="C56" t="str">
            <v>0626192</v>
          </cell>
          <cell r="D56">
            <v>42171.662291666667</v>
          </cell>
          <cell r="E56" t="str">
            <v>Batch terminé</v>
          </cell>
          <cell r="F56" t="str">
            <v>1</v>
          </cell>
          <cell r="G56" t="str">
            <v>AY073</v>
          </cell>
          <cell r="H56" t="str">
            <v>511202/00</v>
          </cell>
          <cell r="I56">
            <v>111</v>
          </cell>
          <cell r="J56">
            <v>7629.7704826260006</v>
          </cell>
          <cell r="K56">
            <v>7320</v>
          </cell>
          <cell r="L56">
            <v>42172.357777777775</v>
          </cell>
          <cell r="M56" t="str">
            <v>RCDTPFS16</v>
          </cell>
          <cell r="N56" t="str">
            <v>LIGNE IMA C90 N°6</v>
          </cell>
          <cell r="O56">
            <v>9</v>
          </cell>
          <cell r="R56">
            <v>204960</v>
          </cell>
          <cell r="S56" t="str">
            <v>CDT_MONO</v>
          </cell>
        </row>
        <row r="57">
          <cell r="A57">
            <v>626191</v>
          </cell>
          <cell r="B57" t="str">
            <v>511202/00/111</v>
          </cell>
          <cell r="C57" t="str">
            <v>0626191</v>
          </cell>
          <cell r="D57">
            <v>42172.724305555559</v>
          </cell>
          <cell r="E57" t="str">
            <v>Batch terminé</v>
          </cell>
          <cell r="F57" t="str">
            <v>1</v>
          </cell>
          <cell r="G57" t="str">
            <v>AY074</v>
          </cell>
          <cell r="H57" t="str">
            <v>511202/00</v>
          </cell>
          <cell r="I57">
            <v>111</v>
          </cell>
          <cell r="J57">
            <v>36999.999999995802</v>
          </cell>
          <cell r="K57">
            <v>37091</v>
          </cell>
          <cell r="L57">
            <v>42173.222905092596</v>
          </cell>
          <cell r="M57" t="str">
            <v>RCDTPFS16</v>
          </cell>
          <cell r="N57" t="str">
            <v>LIGNE IMA C90 N°6</v>
          </cell>
          <cell r="O57">
            <v>10</v>
          </cell>
          <cell r="R57">
            <v>1038548</v>
          </cell>
          <cell r="S57" t="str">
            <v>CDT_MONO</v>
          </cell>
        </row>
        <row r="58">
          <cell r="A58">
            <v>601786</v>
          </cell>
          <cell r="B58" t="str">
            <v>206388/01/111</v>
          </cell>
          <cell r="C58" t="str">
            <v>0601786</v>
          </cell>
          <cell r="D58">
            <v>42173.355312500003</v>
          </cell>
          <cell r="E58" t="str">
            <v>Batch en cours de fabrication</v>
          </cell>
          <cell r="F58" t="str">
            <v>1</v>
          </cell>
          <cell r="G58" t="str">
            <v>AY074</v>
          </cell>
          <cell r="H58" t="str">
            <v>206388/01</v>
          </cell>
          <cell r="I58">
            <v>111</v>
          </cell>
          <cell r="J58">
            <v>42000</v>
          </cell>
          <cell r="K58">
            <v>42001</v>
          </cell>
          <cell r="L58">
            <v>42173.481550925928</v>
          </cell>
          <cell r="M58" t="str">
            <v>RCDTPFS16</v>
          </cell>
          <cell r="N58" t="str">
            <v>LIGNE IMA C90 N°6</v>
          </cell>
          <cell r="O58">
            <v>11</v>
          </cell>
          <cell r="R58" t="str">
            <v/>
          </cell>
          <cell r="S58" t="str">
            <v>CDT_MONO</v>
          </cell>
        </row>
        <row r="59">
          <cell r="A59">
            <v>627064</v>
          </cell>
          <cell r="B59" t="str">
            <v>98066/00/110</v>
          </cell>
          <cell r="C59" t="str">
            <v>0627064</v>
          </cell>
          <cell r="D59">
            <v>42167.399305555555</v>
          </cell>
          <cell r="E59" t="str">
            <v>Batch terminé</v>
          </cell>
          <cell r="F59" t="str">
            <v>1</v>
          </cell>
          <cell r="G59" t="str">
            <v>4Y006</v>
          </cell>
          <cell r="H59" t="str">
            <v>98066/00</v>
          </cell>
          <cell r="I59">
            <v>110</v>
          </cell>
          <cell r="J59">
            <v>9.9999999999999995E-7</v>
          </cell>
          <cell r="K59">
            <v>0</v>
          </cell>
          <cell r="L59">
            <v>42172.454861111109</v>
          </cell>
          <cell r="M59" t="str">
            <v>RFFSGEL01</v>
          </cell>
          <cell r="N59" t="str">
            <v>FARMATIC 2122-N°2</v>
          </cell>
          <cell r="O59">
            <v>1</v>
          </cell>
          <cell r="R59" t="str">
            <v/>
          </cell>
          <cell r="S59" t="str">
            <v>ZAC</v>
          </cell>
        </row>
        <row r="60">
          <cell r="A60">
            <v>613260</v>
          </cell>
          <cell r="B60" t="str">
            <v>98189/00/110</v>
          </cell>
          <cell r="C60" t="str">
            <v>0613260</v>
          </cell>
          <cell r="D60">
            <v>42172.334027777775</v>
          </cell>
          <cell r="E60" t="str">
            <v>Batch en cours de fabrication</v>
          </cell>
          <cell r="F60" t="str">
            <v>1</v>
          </cell>
          <cell r="G60" t="str">
            <v>AY017</v>
          </cell>
          <cell r="H60" t="str">
            <v>98189/00</v>
          </cell>
          <cell r="I60">
            <v>110</v>
          </cell>
          <cell r="J60">
            <v>1070.3790000000001</v>
          </cell>
          <cell r="K60">
            <v>1073.8240000000001</v>
          </cell>
          <cell r="L60">
            <v>42172.234826388885</v>
          </cell>
          <cell r="M60" t="str">
            <v>RFFSGEL02</v>
          </cell>
          <cell r="N60" t="str">
            <v>FARMATIC 2090-N°3</v>
          </cell>
          <cell r="O60">
            <v>1</v>
          </cell>
          <cell r="R60">
            <v>1073.8240000000001</v>
          </cell>
          <cell r="S60" t="str">
            <v>ZAC</v>
          </cell>
        </row>
        <row r="61">
          <cell r="A61">
            <v>622522</v>
          </cell>
          <cell r="B61" t="str">
            <v>482377/00/110</v>
          </cell>
          <cell r="C61" t="str">
            <v>0622522</v>
          </cell>
          <cell r="D61">
            <v>42177.345462962963</v>
          </cell>
          <cell r="E61" t="str">
            <v>Batch en cours de fabrication</v>
          </cell>
          <cell r="F61" t="str">
            <v>1</v>
          </cell>
          <cell r="G61" t="str">
            <v>AY018</v>
          </cell>
          <cell r="H61" t="str">
            <v>482377/00</v>
          </cell>
          <cell r="I61">
            <v>110</v>
          </cell>
          <cell r="J61">
            <v>719.03300000000002</v>
          </cell>
          <cell r="K61">
            <v>0</v>
          </cell>
          <cell r="L61">
            <v>42173.488506944443</v>
          </cell>
          <cell r="M61" t="str">
            <v>RFFSGEL02</v>
          </cell>
          <cell r="N61" t="str">
            <v>FARMATIC 2090-N°3</v>
          </cell>
          <cell r="O61">
            <v>2</v>
          </cell>
          <cell r="R61" t="str">
            <v/>
          </cell>
          <cell r="S61" t="str">
            <v>ZAC</v>
          </cell>
        </row>
        <row r="62">
          <cell r="A62">
            <v>615191</v>
          </cell>
          <cell r="B62" t="str">
            <v>236501/01/110</v>
          </cell>
          <cell r="C62" t="str">
            <v>0615191</v>
          </cell>
          <cell r="D62">
            <v>42171.459027777775</v>
          </cell>
          <cell r="E62" t="str">
            <v>Batch en cours de fabrication</v>
          </cell>
          <cell r="F62" t="str">
            <v>1</v>
          </cell>
          <cell r="G62" t="str">
            <v>AY007</v>
          </cell>
          <cell r="H62" t="str">
            <v>236501/01</v>
          </cell>
          <cell r="I62">
            <v>110</v>
          </cell>
          <cell r="J62">
            <v>5624.8230000000003</v>
          </cell>
          <cell r="K62">
            <v>0</v>
          </cell>
          <cell r="L62">
            <v>42171.420567129629</v>
          </cell>
          <cell r="M62" t="str">
            <v>RFFSGEL03</v>
          </cell>
          <cell r="N62" t="str">
            <v>FARMATIC 2090-N°4</v>
          </cell>
          <cell r="O62">
            <v>1</v>
          </cell>
          <cell r="R62" t="str">
            <v/>
          </cell>
          <cell r="S62" t="str">
            <v>ZAC</v>
          </cell>
        </row>
        <row r="63">
          <cell r="A63">
            <v>612441</v>
          </cell>
          <cell r="B63" t="str">
            <v>572885/00/110</v>
          </cell>
          <cell r="C63" t="str">
            <v>0612441</v>
          </cell>
          <cell r="D63">
            <v>42173.67291666667</v>
          </cell>
          <cell r="E63" t="str">
            <v>Batch terminé</v>
          </cell>
          <cell r="F63" t="str">
            <v>1</v>
          </cell>
          <cell r="G63" t="str">
            <v>AY055</v>
          </cell>
          <cell r="H63" t="str">
            <v>572885/00</v>
          </cell>
          <cell r="I63">
            <v>110</v>
          </cell>
          <cell r="J63">
            <v>298.2</v>
          </cell>
          <cell r="K63">
            <v>298</v>
          </cell>
          <cell r="L63">
            <v>42167.010787037034</v>
          </cell>
          <cell r="M63" t="str">
            <v>RFFSGRA01</v>
          </cell>
          <cell r="N63" t="str">
            <v>DIOSNA/LAF  N°1</v>
          </cell>
          <cell r="O63">
            <v>1</v>
          </cell>
          <cell r="R63">
            <v>298</v>
          </cell>
          <cell r="S63" t="str">
            <v>ZAC</v>
          </cell>
        </row>
        <row r="64">
          <cell r="A64">
            <v>612442</v>
          </cell>
          <cell r="B64" t="str">
            <v>572885/00/110</v>
          </cell>
          <cell r="C64" t="str">
            <v>0612442</v>
          </cell>
          <cell r="D64">
            <v>42174.36041666667</v>
          </cell>
          <cell r="E64" t="str">
            <v>Batch terminé</v>
          </cell>
          <cell r="F64" t="str">
            <v>1</v>
          </cell>
          <cell r="G64" t="str">
            <v>AY056</v>
          </cell>
          <cell r="H64" t="str">
            <v>572885/00</v>
          </cell>
          <cell r="I64">
            <v>110</v>
          </cell>
          <cell r="J64">
            <v>298.2</v>
          </cell>
          <cell r="K64">
            <v>301</v>
          </cell>
          <cell r="L64">
            <v>42167.082939814813</v>
          </cell>
          <cell r="M64" t="str">
            <v>RFFSGRA01</v>
          </cell>
          <cell r="N64" t="str">
            <v>DIOSNA/LAF  N°1</v>
          </cell>
          <cell r="O64">
            <v>2</v>
          </cell>
          <cell r="R64">
            <v>301</v>
          </cell>
          <cell r="S64" t="str">
            <v>ZAC</v>
          </cell>
        </row>
        <row r="65">
          <cell r="A65">
            <v>612443</v>
          </cell>
          <cell r="B65" t="str">
            <v>572885/00/110</v>
          </cell>
          <cell r="C65" t="str">
            <v>0612443</v>
          </cell>
          <cell r="D65">
            <v>42174.67291666667</v>
          </cell>
          <cell r="E65" t="str">
            <v>Batch terminé</v>
          </cell>
          <cell r="F65" t="str">
            <v>1</v>
          </cell>
          <cell r="G65" t="str">
            <v>AY057</v>
          </cell>
          <cell r="H65" t="str">
            <v>572885/00</v>
          </cell>
          <cell r="I65">
            <v>110</v>
          </cell>
          <cell r="J65">
            <v>298.2</v>
          </cell>
          <cell r="K65">
            <v>301</v>
          </cell>
          <cell r="L65">
            <v>42167.086817129632</v>
          </cell>
          <cell r="M65" t="str">
            <v>RFFSGRA01</v>
          </cell>
          <cell r="N65" t="str">
            <v>DIOSNA/LAF  N°1</v>
          </cell>
          <cell r="O65">
            <v>3</v>
          </cell>
          <cell r="R65">
            <v>301</v>
          </cell>
          <cell r="S65" t="str">
            <v>ZAC</v>
          </cell>
        </row>
        <row r="66">
          <cell r="A66">
            <v>612444</v>
          </cell>
          <cell r="B66" t="str">
            <v>572885/00/110</v>
          </cell>
          <cell r="C66" t="str">
            <v>0612444</v>
          </cell>
          <cell r="D66">
            <v>42177.48541666667</v>
          </cell>
          <cell r="E66" t="str">
            <v>Batch en cours de fabrication</v>
          </cell>
          <cell r="F66" t="str">
            <v>1</v>
          </cell>
          <cell r="G66" t="str">
            <v>AY058</v>
          </cell>
          <cell r="H66" t="str">
            <v>572885/00</v>
          </cell>
          <cell r="I66">
            <v>110</v>
          </cell>
          <cell r="J66">
            <v>298.2</v>
          </cell>
          <cell r="K66">
            <v>0</v>
          </cell>
          <cell r="L66">
            <v>42167.090995370374</v>
          </cell>
          <cell r="M66" t="str">
            <v>RFFSGRA01</v>
          </cell>
          <cell r="N66" t="str">
            <v>DIOSNA/LAF  N°1</v>
          </cell>
          <cell r="O66">
            <v>4</v>
          </cell>
          <cell r="R66" t="str">
            <v/>
          </cell>
          <cell r="S66" t="str">
            <v>ZAC</v>
          </cell>
        </row>
        <row r="67">
          <cell r="A67">
            <v>612445</v>
          </cell>
          <cell r="B67" t="str">
            <v>572885/00/110</v>
          </cell>
          <cell r="C67" t="str">
            <v>0612445</v>
          </cell>
          <cell r="D67">
            <v>42178.48541666667</v>
          </cell>
          <cell r="E67" t="str">
            <v>Batch en cours de fabrication</v>
          </cell>
          <cell r="F67" t="str">
            <v>1</v>
          </cell>
          <cell r="G67" t="str">
            <v>AY059</v>
          </cell>
          <cell r="H67" t="str">
            <v>572885/00</v>
          </cell>
          <cell r="I67">
            <v>110</v>
          </cell>
          <cell r="J67">
            <v>298.2</v>
          </cell>
          <cell r="K67">
            <v>0</v>
          </cell>
          <cell r="L67">
            <v>42167.097604166665</v>
          </cell>
          <cell r="M67" t="str">
            <v>RFFSGRA01</v>
          </cell>
          <cell r="N67" t="str">
            <v>DIOSNA/LAF  N°1</v>
          </cell>
          <cell r="O67">
            <v>5</v>
          </cell>
          <cell r="R67" t="str">
            <v/>
          </cell>
          <cell r="S67" t="str">
            <v>ZAC</v>
          </cell>
        </row>
        <row r="68">
          <cell r="A68">
            <v>612446</v>
          </cell>
          <cell r="B68" t="str">
            <v>572885/00/110</v>
          </cell>
          <cell r="C68" t="str">
            <v>0612446</v>
          </cell>
          <cell r="D68">
            <v>42179.48541666667</v>
          </cell>
          <cell r="E68" t="str">
            <v>Batch en cours de fabrication</v>
          </cell>
          <cell r="G68" t="str">
            <v>AY060</v>
          </cell>
          <cell r="H68" t="str">
            <v>572885/00</v>
          </cell>
          <cell r="I68">
            <v>110</v>
          </cell>
          <cell r="J68">
            <v>298.2</v>
          </cell>
          <cell r="K68">
            <v>0</v>
          </cell>
          <cell r="L68">
            <v>42167.101689814815</v>
          </cell>
          <cell r="M68" t="str">
            <v>RFFSGRA01</v>
          </cell>
          <cell r="N68" t="str">
            <v>DIOSNA/LAF  N°1</v>
          </cell>
          <cell r="O68">
            <v>6</v>
          </cell>
          <cell r="R68" t="str">
            <v/>
          </cell>
          <cell r="S68" t="str">
            <v>ZAC</v>
          </cell>
        </row>
        <row r="69">
          <cell r="A69">
            <v>623782</v>
          </cell>
          <cell r="B69" t="str">
            <v>572885/00/110</v>
          </cell>
          <cell r="C69" t="str">
            <v>0623782</v>
          </cell>
          <cell r="D69">
            <v>42171.67291666667</v>
          </cell>
          <cell r="E69" t="str">
            <v>Batch en cours de fabrication</v>
          </cell>
          <cell r="F69" t="str">
            <v>1</v>
          </cell>
          <cell r="G69" t="str">
            <v>AY061</v>
          </cell>
          <cell r="H69" t="str">
            <v>572885/00</v>
          </cell>
          <cell r="I69">
            <v>110</v>
          </cell>
          <cell r="J69">
            <v>298.2</v>
          </cell>
          <cell r="K69">
            <v>0</v>
          </cell>
          <cell r="L69">
            <v>42167.106932870367</v>
          </cell>
          <cell r="M69" t="str">
            <v>RFFSGRA01</v>
          </cell>
          <cell r="N69" t="str">
            <v>DIOSNA/LAF  N°1</v>
          </cell>
          <cell r="O69">
            <v>7</v>
          </cell>
          <cell r="R69" t="str">
            <v/>
          </cell>
          <cell r="S69" t="str">
            <v>ZAC</v>
          </cell>
        </row>
        <row r="70">
          <cell r="A70">
            <v>623783</v>
          </cell>
          <cell r="B70" t="str">
            <v>572885/00/110</v>
          </cell>
          <cell r="C70" t="str">
            <v>0623783</v>
          </cell>
          <cell r="D70">
            <v>42177.448611111111</v>
          </cell>
          <cell r="E70" t="str">
            <v>Batch en cours de fabrication</v>
          </cell>
          <cell r="F70"/>
          <cell r="G70" t="str">
            <v>AY062</v>
          </cell>
          <cell r="H70" t="str">
            <v>572885/00</v>
          </cell>
          <cell r="I70">
            <v>110</v>
          </cell>
          <cell r="J70">
            <v>298.2</v>
          </cell>
          <cell r="K70">
            <v>0</v>
          </cell>
          <cell r="L70">
            <v>42170.315104166664</v>
          </cell>
          <cell r="M70" t="str">
            <v>RFFSGRA01</v>
          </cell>
          <cell r="N70" t="str">
            <v>DIOSNA/LAF  N°1</v>
          </cell>
          <cell r="O70">
            <v>8</v>
          </cell>
          <cell r="R70" t="str">
            <v/>
          </cell>
          <cell r="S70" t="str">
            <v>ZAC</v>
          </cell>
        </row>
        <row r="71">
          <cell r="A71">
            <v>623784</v>
          </cell>
          <cell r="B71" t="str">
            <v>572885/00/110</v>
          </cell>
          <cell r="C71" t="str">
            <v>0623784</v>
          </cell>
          <cell r="D71">
            <v>42178.448611111111</v>
          </cell>
          <cell r="E71" t="str">
            <v>Batch en cours de fabrication</v>
          </cell>
          <cell r="F71"/>
          <cell r="G71" t="str">
            <v>AY063</v>
          </cell>
          <cell r="H71" t="str">
            <v>572885/00</v>
          </cell>
          <cell r="I71">
            <v>110</v>
          </cell>
          <cell r="J71">
            <v>298.2</v>
          </cell>
          <cell r="K71">
            <v>0</v>
          </cell>
          <cell r="L71">
            <v>42170.319895833331</v>
          </cell>
          <cell r="M71" t="str">
            <v>RFFSGRA01</v>
          </cell>
          <cell r="N71" t="str">
            <v>DIOSNA/LAF  N°1</v>
          </cell>
          <cell r="O71">
            <v>9</v>
          </cell>
          <cell r="R71" t="str">
            <v/>
          </cell>
          <cell r="S71" t="str">
            <v>ZAC</v>
          </cell>
        </row>
        <row r="72">
          <cell r="A72">
            <v>623785</v>
          </cell>
          <cell r="B72" t="str">
            <v>572885/00/110</v>
          </cell>
          <cell r="C72" t="str">
            <v>0623785</v>
          </cell>
          <cell r="D72">
            <v>42179.448611111111</v>
          </cell>
          <cell r="E72" t="str">
            <v>Batch en cours de fabrication</v>
          </cell>
          <cell r="F72"/>
          <cell r="G72" t="str">
            <v>AY064</v>
          </cell>
          <cell r="H72" t="str">
            <v>572885/00</v>
          </cell>
          <cell r="I72">
            <v>110</v>
          </cell>
          <cell r="J72">
            <v>298.2</v>
          </cell>
          <cell r="K72">
            <v>0</v>
          </cell>
          <cell r="L72">
            <v>42170.324120370373</v>
          </cell>
          <cell r="M72" t="str">
            <v>RFFSGRA01</v>
          </cell>
          <cell r="N72" t="str">
            <v>DIOSNA/LAF  N°1</v>
          </cell>
          <cell r="O72">
            <v>10</v>
          </cell>
          <cell r="R72" t="str">
            <v/>
          </cell>
          <cell r="S72" t="str">
            <v>ZAC</v>
          </cell>
        </row>
        <row r="73">
          <cell r="A73">
            <v>617725</v>
          </cell>
          <cell r="B73" t="str">
            <v>98144/00/110</v>
          </cell>
          <cell r="C73" t="str">
            <v>0617725</v>
          </cell>
          <cell r="D73">
            <v>42178.208333333336</v>
          </cell>
          <cell r="E73" t="str">
            <v>Batch en cours de fabrication</v>
          </cell>
          <cell r="F73"/>
          <cell r="G73" t="str">
            <v>AY048</v>
          </cell>
          <cell r="H73" t="str">
            <v>98144/00</v>
          </cell>
          <cell r="I73">
            <v>110</v>
          </cell>
          <cell r="J73">
            <v>358.56</v>
          </cell>
          <cell r="K73">
            <v>0</v>
          </cell>
          <cell r="L73">
            <v>42167.00037037037</v>
          </cell>
          <cell r="M73" t="str">
            <v>RFFSGRA03</v>
          </cell>
          <cell r="N73" t="str">
            <v>M.G.S.</v>
          </cell>
          <cell r="O73">
            <v>1</v>
          </cell>
          <cell r="R73" t="str">
            <v/>
          </cell>
          <cell r="S73" t="str">
            <v>ZAC</v>
          </cell>
        </row>
        <row r="74">
          <cell r="A74">
            <v>617726</v>
          </cell>
          <cell r="B74" t="str">
            <v>98144/00/110</v>
          </cell>
          <cell r="C74" t="str">
            <v>0617726</v>
          </cell>
          <cell r="D74">
            <v>42179.208333333336</v>
          </cell>
          <cell r="E74" t="str">
            <v>Batch en cours de fabrication</v>
          </cell>
          <cell r="F74"/>
          <cell r="G74" t="str">
            <v>AY049</v>
          </cell>
          <cell r="H74" t="str">
            <v>98144/00</v>
          </cell>
          <cell r="I74">
            <v>110</v>
          </cell>
          <cell r="J74">
            <v>358.56</v>
          </cell>
          <cell r="K74">
            <v>0</v>
          </cell>
          <cell r="L74">
            <v>42167.006585648145</v>
          </cell>
          <cell r="M74" t="str">
            <v>RFFSGRA03</v>
          </cell>
          <cell r="N74" t="str">
            <v>M.G.S.</v>
          </cell>
          <cell r="O74">
            <v>2</v>
          </cell>
          <cell r="R74" t="str">
            <v/>
          </cell>
          <cell r="S74" t="str">
            <v>ZAC</v>
          </cell>
        </row>
        <row r="75">
          <cell r="A75">
            <v>612441</v>
          </cell>
          <cell r="B75" t="str">
            <v>572885/00/110</v>
          </cell>
          <cell r="C75" t="str">
            <v>0612441</v>
          </cell>
          <cell r="D75">
            <v>42173.67291666667</v>
          </cell>
          <cell r="E75" t="str">
            <v>Batch terminé</v>
          </cell>
          <cell r="F75" t="str">
            <v>1</v>
          </cell>
          <cell r="G75" t="str">
            <v>AY055</v>
          </cell>
          <cell r="H75" t="str">
            <v>572885/00</v>
          </cell>
          <cell r="I75">
            <v>110</v>
          </cell>
          <cell r="J75">
            <v>298.2</v>
          </cell>
          <cell r="K75">
            <v>298</v>
          </cell>
          <cell r="L75">
            <v>42167.010787037034</v>
          </cell>
          <cell r="M75" t="str">
            <v>RFFSMEL01</v>
          </cell>
          <cell r="N75" t="str">
            <v>TUMBLER</v>
          </cell>
          <cell r="O75">
            <v>1</v>
          </cell>
          <cell r="R75">
            <v>298</v>
          </cell>
          <cell r="S75" t="str">
            <v>ZAC</v>
          </cell>
        </row>
        <row r="76">
          <cell r="A76">
            <v>612442</v>
          </cell>
          <cell r="B76" t="str">
            <v>572885/00/110</v>
          </cell>
          <cell r="C76" t="str">
            <v>0612442</v>
          </cell>
          <cell r="D76">
            <v>42174.36041666667</v>
          </cell>
          <cell r="E76" t="str">
            <v>Batch terminé</v>
          </cell>
          <cell r="F76" t="str">
            <v>1</v>
          </cell>
          <cell r="G76" t="str">
            <v>AY056</v>
          </cell>
          <cell r="H76" t="str">
            <v>572885/00</v>
          </cell>
          <cell r="I76">
            <v>110</v>
          </cell>
          <cell r="J76">
            <v>298.2</v>
          </cell>
          <cell r="K76">
            <v>301</v>
          </cell>
          <cell r="L76">
            <v>42167.082939814813</v>
          </cell>
          <cell r="M76" t="str">
            <v>RFFSMEL01</v>
          </cell>
          <cell r="N76" t="str">
            <v>TUMBLER</v>
          </cell>
          <cell r="O76">
            <v>2</v>
          </cell>
          <cell r="R76">
            <v>301</v>
          </cell>
          <cell r="S76" t="str">
            <v>ZAC</v>
          </cell>
        </row>
        <row r="77">
          <cell r="A77">
            <v>612443</v>
          </cell>
          <cell r="B77" t="str">
            <v>572885/00/110</v>
          </cell>
          <cell r="C77" t="str">
            <v>0612443</v>
          </cell>
          <cell r="D77">
            <v>42174.67291666667</v>
          </cell>
          <cell r="E77" t="str">
            <v>Batch terminé</v>
          </cell>
          <cell r="F77" t="str">
            <v>1</v>
          </cell>
          <cell r="G77" t="str">
            <v>AY057</v>
          </cell>
          <cell r="H77" t="str">
            <v>572885/00</v>
          </cell>
          <cell r="I77">
            <v>110</v>
          </cell>
          <cell r="J77">
            <v>298.2</v>
          </cell>
          <cell r="K77">
            <v>301</v>
          </cell>
          <cell r="L77">
            <v>42167.086817129632</v>
          </cell>
          <cell r="M77" t="str">
            <v>RFFSMEL01</v>
          </cell>
          <cell r="N77" t="str">
            <v>TUMBLER</v>
          </cell>
          <cell r="O77">
            <v>3</v>
          </cell>
          <cell r="R77">
            <v>301</v>
          </cell>
          <cell r="S77" t="str">
            <v>ZAC</v>
          </cell>
        </row>
        <row r="78">
          <cell r="A78">
            <v>612444</v>
          </cell>
          <cell r="B78" t="str">
            <v>572885/00/110</v>
          </cell>
          <cell r="C78" t="str">
            <v>0612444</v>
          </cell>
          <cell r="D78">
            <v>42177.48541666667</v>
          </cell>
          <cell r="E78" t="str">
            <v>Batch en cours de fabrication</v>
          </cell>
          <cell r="F78" t="str">
            <v>1</v>
          </cell>
          <cell r="G78" t="str">
            <v>AY058</v>
          </cell>
          <cell r="H78" t="str">
            <v>572885/00</v>
          </cell>
          <cell r="I78">
            <v>110</v>
          </cell>
          <cell r="J78">
            <v>298.2</v>
          </cell>
          <cell r="K78">
            <v>0</v>
          </cell>
          <cell r="L78">
            <v>42167.090995370374</v>
          </cell>
          <cell r="M78" t="str">
            <v>RFFSMEL01</v>
          </cell>
          <cell r="N78" t="str">
            <v>TUMBLER</v>
          </cell>
          <cell r="O78">
            <v>4</v>
          </cell>
          <cell r="R78" t="str">
            <v/>
          </cell>
          <cell r="S78" t="str">
            <v>ZAC</v>
          </cell>
        </row>
        <row r="79">
          <cell r="A79">
            <v>612445</v>
          </cell>
          <cell r="B79" t="str">
            <v>572885/00/110</v>
          </cell>
          <cell r="C79" t="str">
            <v>0612445</v>
          </cell>
          <cell r="D79">
            <v>42178.48541666667</v>
          </cell>
          <cell r="E79" t="str">
            <v>Batch en cours de fabrication</v>
          </cell>
          <cell r="F79" t="str">
            <v>1</v>
          </cell>
          <cell r="G79" t="str">
            <v>AY059</v>
          </cell>
          <cell r="H79" t="str">
            <v>572885/00</v>
          </cell>
          <cell r="I79">
            <v>110</v>
          </cell>
          <cell r="J79">
            <v>298.2</v>
          </cell>
          <cell r="K79">
            <v>0</v>
          </cell>
          <cell r="L79">
            <v>42167.097604166665</v>
          </cell>
          <cell r="M79" t="str">
            <v>RFFSMEL01</v>
          </cell>
          <cell r="N79" t="str">
            <v>TUMBLER</v>
          </cell>
          <cell r="O79">
            <v>5</v>
          </cell>
          <cell r="R79" t="str">
            <v/>
          </cell>
          <cell r="S79" t="str">
            <v>ZAC</v>
          </cell>
        </row>
        <row r="80">
          <cell r="A80">
            <v>612446</v>
          </cell>
          <cell r="B80" t="str">
            <v>572885/00/110</v>
          </cell>
          <cell r="C80" t="str">
            <v>0612446</v>
          </cell>
          <cell r="D80">
            <v>42179.48541666667</v>
          </cell>
          <cell r="E80" t="str">
            <v>Batch en cours de fabrication</v>
          </cell>
          <cell r="G80" t="str">
            <v>AY060</v>
          </cell>
          <cell r="H80" t="str">
            <v>572885/00</v>
          </cell>
          <cell r="I80">
            <v>110</v>
          </cell>
          <cell r="J80">
            <v>298.2</v>
          </cell>
          <cell r="K80">
            <v>0</v>
          </cell>
          <cell r="L80">
            <v>42167.101689814815</v>
          </cell>
          <cell r="M80" t="str">
            <v>RFFSMEL01</v>
          </cell>
          <cell r="N80" t="str">
            <v>TUMBLER</v>
          </cell>
          <cell r="O80">
            <v>6</v>
          </cell>
          <cell r="R80" t="str">
            <v/>
          </cell>
          <cell r="S80" t="str">
            <v>ZAC</v>
          </cell>
        </row>
        <row r="81">
          <cell r="A81">
            <v>623782</v>
          </cell>
          <cell r="B81" t="str">
            <v>572885/00/110</v>
          </cell>
          <cell r="C81" t="str">
            <v>0623782</v>
          </cell>
          <cell r="D81">
            <v>42171.67291666667</v>
          </cell>
          <cell r="E81" t="str">
            <v>Batch en cours de fabrication</v>
          </cell>
          <cell r="F81" t="str">
            <v>1</v>
          </cell>
          <cell r="G81" t="str">
            <v>AY061</v>
          </cell>
          <cell r="H81" t="str">
            <v>572885/00</v>
          </cell>
          <cell r="I81">
            <v>110</v>
          </cell>
          <cell r="J81">
            <v>298.2</v>
          </cell>
          <cell r="K81">
            <v>0</v>
          </cell>
          <cell r="L81">
            <v>42167.106932870367</v>
          </cell>
          <cell r="M81" t="str">
            <v>RFFSMEL01</v>
          </cell>
          <cell r="N81" t="str">
            <v>TUMBLER</v>
          </cell>
          <cell r="O81">
            <v>7</v>
          </cell>
          <cell r="R81" t="str">
            <v/>
          </cell>
          <cell r="S81" t="str">
            <v>ZAC</v>
          </cell>
        </row>
        <row r="82">
          <cell r="A82">
            <v>615300</v>
          </cell>
          <cell r="B82" t="str">
            <v>177123/00/110</v>
          </cell>
          <cell r="C82" t="str">
            <v>0615300</v>
          </cell>
          <cell r="D82">
            <v>42177.334027777775</v>
          </cell>
          <cell r="E82" t="str">
            <v>Batch en cours de fabrication</v>
          </cell>
          <cell r="F82"/>
          <cell r="G82" t="str">
            <v>AY715</v>
          </cell>
          <cell r="H82" t="str">
            <v>177123/00</v>
          </cell>
          <cell r="I82">
            <v>110</v>
          </cell>
          <cell r="J82">
            <v>671.625</v>
          </cell>
          <cell r="K82">
            <v>0</v>
          </cell>
          <cell r="L82">
            <v>42167.401041666664</v>
          </cell>
          <cell r="M82" t="str">
            <v>RFFSMEL01</v>
          </cell>
          <cell r="N82" t="str">
            <v>TUMBLER</v>
          </cell>
          <cell r="O82">
            <v>8</v>
          </cell>
          <cell r="R82" t="str">
            <v/>
          </cell>
          <cell r="S82" t="str">
            <v>ZAC</v>
          </cell>
        </row>
        <row r="83">
          <cell r="A83">
            <v>615301</v>
          </cell>
          <cell r="B83" t="str">
            <v>177123/00/110</v>
          </cell>
          <cell r="C83" t="str">
            <v>0615301</v>
          </cell>
          <cell r="D83">
            <v>42178.333333333336</v>
          </cell>
          <cell r="E83" t="str">
            <v>Batch en cours de fabrication</v>
          </cell>
          <cell r="G83" t="str">
            <v>AY716</v>
          </cell>
          <cell r="H83" t="str">
            <v>177123/00</v>
          </cell>
          <cell r="I83">
            <v>110</v>
          </cell>
          <cell r="J83">
            <v>671.625</v>
          </cell>
          <cell r="K83">
            <v>0</v>
          </cell>
          <cell r="L83">
            <v>42167.517453703702</v>
          </cell>
          <cell r="M83" t="str">
            <v>RFFSMEL01</v>
          </cell>
          <cell r="N83" t="str">
            <v>TUMBLER</v>
          </cell>
          <cell r="O83">
            <v>9</v>
          </cell>
          <cell r="R83" t="str">
            <v/>
          </cell>
          <cell r="S83" t="str">
            <v>ZAC</v>
          </cell>
        </row>
        <row r="84">
          <cell r="A84">
            <v>623783</v>
          </cell>
          <cell r="B84" t="str">
            <v>572885/00/110</v>
          </cell>
          <cell r="C84" t="str">
            <v>0623783</v>
          </cell>
          <cell r="D84">
            <v>42177.448611111111</v>
          </cell>
          <cell r="E84" t="str">
            <v>Batch en cours de fabrication</v>
          </cell>
          <cell r="G84" t="str">
            <v>AY062</v>
          </cell>
          <cell r="H84" t="str">
            <v>572885/00</v>
          </cell>
          <cell r="I84">
            <v>110</v>
          </cell>
          <cell r="J84">
            <v>298.2</v>
          </cell>
          <cell r="K84">
            <v>0</v>
          </cell>
          <cell r="L84">
            <v>42170.315104166664</v>
          </cell>
          <cell r="M84" t="str">
            <v>RFFSMEL01</v>
          </cell>
          <cell r="N84" t="str">
            <v>TUMBLER</v>
          </cell>
          <cell r="O84">
            <v>10</v>
          </cell>
          <cell r="R84" t="str">
            <v/>
          </cell>
          <cell r="S84" t="str">
            <v>ZAC</v>
          </cell>
        </row>
        <row r="85">
          <cell r="A85">
            <v>623784</v>
          </cell>
          <cell r="B85" t="str">
            <v>572885/00/110</v>
          </cell>
          <cell r="C85" t="str">
            <v>0623784</v>
          </cell>
          <cell r="D85">
            <v>42178.448611111111</v>
          </cell>
          <cell r="E85" t="str">
            <v>Batch en cours de fabrication</v>
          </cell>
          <cell r="F85"/>
          <cell r="G85" t="str">
            <v>AY063</v>
          </cell>
          <cell r="H85" t="str">
            <v>572885/00</v>
          </cell>
          <cell r="I85">
            <v>110</v>
          </cell>
          <cell r="J85">
            <v>298.2</v>
          </cell>
          <cell r="K85">
            <v>0</v>
          </cell>
          <cell r="L85">
            <v>42170.319895833331</v>
          </cell>
          <cell r="M85" t="str">
            <v>RFFSMEL01</v>
          </cell>
          <cell r="N85" t="str">
            <v>TUMBLER</v>
          </cell>
          <cell r="O85">
            <v>11</v>
          </cell>
          <cell r="R85" t="str">
            <v/>
          </cell>
          <cell r="S85" t="str">
            <v>ZAC</v>
          </cell>
        </row>
        <row r="86">
          <cell r="A86">
            <v>623785</v>
          </cell>
          <cell r="B86" t="str">
            <v>572885/00/110</v>
          </cell>
          <cell r="C86" t="str">
            <v>0623785</v>
          </cell>
          <cell r="D86">
            <v>42179.448611111111</v>
          </cell>
          <cell r="E86" t="str">
            <v>Batch en cours de fabrication</v>
          </cell>
          <cell r="F86"/>
          <cell r="G86" t="str">
            <v>AY064</v>
          </cell>
          <cell r="H86" t="str">
            <v>572885/00</v>
          </cell>
          <cell r="I86">
            <v>110</v>
          </cell>
          <cell r="J86">
            <v>298.2</v>
          </cell>
          <cell r="K86">
            <v>0</v>
          </cell>
          <cell r="L86">
            <v>42170.324120370373</v>
          </cell>
          <cell r="M86" t="str">
            <v>RFFSMEL01</v>
          </cell>
          <cell r="N86" t="str">
            <v>TUMBLER</v>
          </cell>
          <cell r="O86">
            <v>12</v>
          </cell>
          <cell r="R86" t="str">
            <v/>
          </cell>
          <cell r="S86" t="str">
            <v>ZAC</v>
          </cell>
        </row>
        <row r="87">
          <cell r="A87">
            <v>615300</v>
          </cell>
          <cell r="B87" t="str">
            <v>177123/00/110</v>
          </cell>
          <cell r="C87" t="str">
            <v>0615300</v>
          </cell>
          <cell r="D87">
            <v>42177.334027777775</v>
          </cell>
          <cell r="E87" t="str">
            <v>Batch en cours de fabrication</v>
          </cell>
          <cell r="F87"/>
          <cell r="G87" t="str">
            <v>AY715</v>
          </cell>
          <cell r="H87" t="str">
            <v>177123/00</v>
          </cell>
          <cell r="I87">
            <v>110</v>
          </cell>
          <cell r="J87">
            <v>671.625</v>
          </cell>
          <cell r="K87">
            <v>0</v>
          </cell>
          <cell r="L87">
            <v>42167.401041666664</v>
          </cell>
          <cell r="M87" t="str">
            <v>RFFSMEL02</v>
          </cell>
          <cell r="N87" t="str">
            <v>ATELIER MELANGE A SEC</v>
          </cell>
          <cell r="O87">
            <v>1</v>
          </cell>
          <cell r="R87" t="str">
            <v/>
          </cell>
          <cell r="S87" t="str">
            <v>ZAC</v>
          </cell>
        </row>
        <row r="88">
          <cell r="A88">
            <v>615301</v>
          </cell>
          <cell r="B88" t="str">
            <v>177123/00/110</v>
          </cell>
          <cell r="C88" t="str">
            <v>0615301</v>
          </cell>
          <cell r="D88">
            <v>42178.333333333336</v>
          </cell>
          <cell r="E88" t="str">
            <v>Batch en cours de fabrication</v>
          </cell>
          <cell r="F88"/>
          <cell r="G88" t="str">
            <v>AY716</v>
          </cell>
          <cell r="H88" t="str">
            <v>177123/00</v>
          </cell>
          <cell r="I88">
            <v>110</v>
          </cell>
          <cell r="J88">
            <v>671.625</v>
          </cell>
          <cell r="K88">
            <v>0</v>
          </cell>
          <cell r="L88">
            <v>42167.517453703702</v>
          </cell>
          <cell r="M88" t="str">
            <v>RFFSMEL02</v>
          </cell>
          <cell r="N88" t="str">
            <v>ATELIER MELANGE A SEC</v>
          </cell>
          <cell r="O88">
            <v>2</v>
          </cell>
          <cell r="R88" t="str">
            <v/>
          </cell>
          <cell r="S88" t="str">
            <v>ZAC</v>
          </cell>
        </row>
        <row r="89">
          <cell r="A89">
            <v>613213</v>
          </cell>
          <cell r="B89" t="str">
            <v>583680/00/110</v>
          </cell>
          <cell r="C89" t="str">
            <v>0613213</v>
          </cell>
          <cell r="D89">
            <v>42171.518171296295</v>
          </cell>
          <cell r="E89" t="str">
            <v>Batch en cours de fabrication</v>
          </cell>
          <cell r="F89" t="str">
            <v>1</v>
          </cell>
          <cell r="G89" t="str">
            <v>AY040</v>
          </cell>
          <cell r="H89" t="str">
            <v>583680/00</v>
          </cell>
          <cell r="I89">
            <v>110</v>
          </cell>
          <cell r="J89">
            <v>9614</v>
          </cell>
          <cell r="K89">
            <v>9709</v>
          </cell>
          <cell r="L89">
            <v>42171.40084490741</v>
          </cell>
          <cell r="M89" t="str">
            <v>RFFSMFA02</v>
          </cell>
          <cell r="N89" t="str">
            <v>UNIVERSAL PACK</v>
          </cell>
          <cell r="O89">
            <v>1</v>
          </cell>
          <cell r="R89" t="str">
            <v/>
          </cell>
          <cell r="S89" t="str">
            <v>ZAC</v>
          </cell>
        </row>
        <row r="90">
          <cell r="A90">
            <v>620273</v>
          </cell>
          <cell r="B90" t="str">
            <v>583680/00/110</v>
          </cell>
          <cell r="C90" t="str">
            <v>0620273</v>
          </cell>
          <cell r="D90">
            <v>42174.422268518516</v>
          </cell>
          <cell r="E90" t="str">
            <v>Batch en cours de fabrication</v>
          </cell>
          <cell r="F90" t="str">
            <v>1</v>
          </cell>
          <cell r="G90" t="str">
            <v>AY041</v>
          </cell>
          <cell r="H90" t="str">
            <v>583680/00</v>
          </cell>
          <cell r="I90">
            <v>110</v>
          </cell>
          <cell r="J90">
            <v>9614</v>
          </cell>
          <cell r="K90">
            <v>8640</v>
          </cell>
          <cell r="L90">
            <v>42173.281504629631</v>
          </cell>
          <cell r="M90" t="str">
            <v>RFFSMFA02</v>
          </cell>
          <cell r="N90" t="str">
            <v>UNIVERSAL PACK</v>
          </cell>
          <cell r="O90">
            <v>2</v>
          </cell>
          <cell r="R90" t="str">
            <v/>
          </cell>
          <cell r="S90" t="str">
            <v>ZAC</v>
          </cell>
        </row>
        <row r="91">
          <cell r="A91">
            <v>623080</v>
          </cell>
          <cell r="B91" t="str">
            <v>98183/02/110</v>
          </cell>
          <cell r="C91" t="str">
            <v>0623080</v>
          </cell>
          <cell r="D91">
            <v>42177.541666666664</v>
          </cell>
          <cell r="E91" t="str">
            <v>Batch en cours de fabrication</v>
          </cell>
          <cell r="G91" t="str">
            <v>AY019</v>
          </cell>
          <cell r="H91" t="str">
            <v>98183/02</v>
          </cell>
          <cell r="I91">
            <v>110</v>
          </cell>
          <cell r="J91">
            <v>256.64999999999998</v>
          </cell>
          <cell r="K91">
            <v>0</v>
          </cell>
          <cell r="L91">
            <v>42172.249085648145</v>
          </cell>
          <cell r="M91" t="str">
            <v>RFFSMFA04</v>
          </cell>
          <cell r="N91" t="str">
            <v>ATELIER ENROBAGE TILDIEM</v>
          </cell>
          <cell r="O91">
            <v>1</v>
          </cell>
          <cell r="R91" t="str">
            <v/>
          </cell>
          <cell r="S91" t="str">
            <v>ZAC</v>
          </cell>
        </row>
        <row r="92">
          <cell r="A92">
            <v>623079</v>
          </cell>
          <cell r="B92" t="str">
            <v>98183/02/110</v>
          </cell>
          <cell r="C92" t="str">
            <v>0623079</v>
          </cell>
          <cell r="D92">
            <v>42179.229166666664</v>
          </cell>
          <cell r="E92" t="str">
            <v>Batch en cours de fabrication</v>
          </cell>
          <cell r="G92" t="str">
            <v>AY020</v>
          </cell>
          <cell r="H92" t="str">
            <v>98183/02</v>
          </cell>
          <cell r="I92">
            <v>110</v>
          </cell>
          <cell r="J92">
            <v>256.64999999999998</v>
          </cell>
          <cell r="K92">
            <v>0</v>
          </cell>
          <cell r="L92">
            <v>42172.319918981484</v>
          </cell>
          <cell r="M92" t="str">
            <v>RFFSMFA04</v>
          </cell>
          <cell r="N92" t="str">
            <v>ATELIER ENROBAGE TILDIEM</v>
          </cell>
          <cell r="O92">
            <v>2</v>
          </cell>
          <cell r="R92" t="str">
            <v/>
          </cell>
          <cell r="S92" t="str">
            <v>ZAC</v>
          </cell>
        </row>
        <row r="93">
          <cell r="A93">
            <v>621227</v>
          </cell>
          <cell r="B93" t="str">
            <v>98184/00/110</v>
          </cell>
          <cell r="C93" t="str">
            <v>0621227</v>
          </cell>
          <cell r="D93">
            <v>42170.521527777775</v>
          </cell>
          <cell r="E93" t="str">
            <v>Batch terminé</v>
          </cell>
          <cell r="F93" t="str">
            <v>1</v>
          </cell>
          <cell r="G93" t="str">
            <v>AY017</v>
          </cell>
          <cell r="H93" t="str">
            <v>98184/00</v>
          </cell>
          <cell r="I93">
            <v>110</v>
          </cell>
          <cell r="J93">
            <v>284</v>
          </cell>
          <cell r="K93">
            <v>283.90000000000003</v>
          </cell>
          <cell r="L93">
            <v>42171.402025462965</v>
          </cell>
          <cell r="M93" t="str">
            <v>RFFSMFA05</v>
          </cell>
          <cell r="N93" t="str">
            <v>TUMBLER MELANGE TILDIEM</v>
          </cell>
          <cell r="O93">
            <v>1</v>
          </cell>
          <cell r="R93">
            <v>283.90000000000003</v>
          </cell>
          <cell r="S93" t="str">
            <v>ZAC</v>
          </cell>
        </row>
        <row r="94">
          <cell r="A94">
            <v>621228</v>
          </cell>
          <cell r="B94" t="str">
            <v>98184/00/110</v>
          </cell>
          <cell r="C94" t="str">
            <v>0621228</v>
          </cell>
          <cell r="D94">
            <v>42170.646527777775</v>
          </cell>
          <cell r="E94" t="str">
            <v>Batch terminé</v>
          </cell>
          <cell r="F94" t="str">
            <v>1</v>
          </cell>
          <cell r="G94" t="str">
            <v>AY018</v>
          </cell>
          <cell r="H94" t="str">
            <v>98184/00</v>
          </cell>
          <cell r="I94">
            <v>110</v>
          </cell>
          <cell r="J94">
            <v>284</v>
          </cell>
          <cell r="K94">
            <v>292</v>
          </cell>
          <cell r="L94">
            <v>42171.404768518521</v>
          </cell>
          <cell r="M94" t="str">
            <v>RFFSMFA05</v>
          </cell>
          <cell r="N94" t="str">
            <v>TUMBLER MELANGE TILDIEM</v>
          </cell>
          <cell r="O94">
            <v>2</v>
          </cell>
          <cell r="R94">
            <v>292</v>
          </cell>
          <cell r="S94" t="str">
            <v>ZAC</v>
          </cell>
        </row>
        <row r="95">
          <cell r="A95">
            <v>623081</v>
          </cell>
          <cell r="B95" t="str">
            <v>98184/00/110</v>
          </cell>
          <cell r="C95" t="str">
            <v>0623081</v>
          </cell>
          <cell r="D95">
            <v>42184.541666666664</v>
          </cell>
          <cell r="E95" t="str">
            <v>Batch en cours de fabrication</v>
          </cell>
          <cell r="G95" t="str">
            <v>AY020</v>
          </cell>
          <cell r="H95" t="str">
            <v>98184/00</v>
          </cell>
          <cell r="I95">
            <v>110</v>
          </cell>
          <cell r="J95">
            <v>284</v>
          </cell>
          <cell r="K95">
            <v>0</v>
          </cell>
          <cell r="L95">
            <v>42171.406909722224</v>
          </cell>
          <cell r="M95" t="str">
            <v>RFFSMFA05</v>
          </cell>
          <cell r="N95" t="str">
            <v>TUMBLER MELANGE TILDIEM</v>
          </cell>
          <cell r="O95">
            <v>3</v>
          </cell>
          <cell r="R95" t="str">
            <v/>
          </cell>
          <cell r="S95" t="str">
            <v>ZAC</v>
          </cell>
        </row>
        <row r="96">
          <cell r="A96">
            <v>623082</v>
          </cell>
          <cell r="B96" t="str">
            <v>98184/00/110</v>
          </cell>
          <cell r="C96" t="str">
            <v>0623082</v>
          </cell>
          <cell r="D96">
            <v>42184.208333333336</v>
          </cell>
          <cell r="E96" t="str">
            <v>Batch en cours de fabrication</v>
          </cell>
          <cell r="F96"/>
          <cell r="G96" t="str">
            <v>AY019</v>
          </cell>
          <cell r="H96" t="str">
            <v>98184/00</v>
          </cell>
          <cell r="I96">
            <v>110</v>
          </cell>
          <cell r="J96">
            <v>284</v>
          </cell>
          <cell r="K96">
            <v>0</v>
          </cell>
          <cell r="L96">
            <v>42171.410312499997</v>
          </cell>
          <cell r="M96" t="str">
            <v>RFFSMFA05</v>
          </cell>
          <cell r="N96" t="str">
            <v>TUMBLER MELANGE TILDIEM</v>
          </cell>
          <cell r="O96">
            <v>4</v>
          </cell>
          <cell r="R96" t="str">
            <v/>
          </cell>
          <cell r="S96" t="str">
            <v>ZAC</v>
          </cell>
        </row>
        <row r="97">
          <cell r="A97">
            <v>609758</v>
          </cell>
          <cell r="B97" t="str">
            <v>97635/00/110</v>
          </cell>
          <cell r="C97" t="str">
            <v>0609758</v>
          </cell>
          <cell r="D97">
            <v>42167.592673611114</v>
          </cell>
          <cell r="E97" t="str">
            <v>Batch terminé</v>
          </cell>
          <cell r="F97" t="str">
            <v>1</v>
          </cell>
          <cell r="G97" t="str">
            <v>AY027</v>
          </cell>
          <cell r="H97" t="str">
            <v>97635/00</v>
          </cell>
          <cell r="I97">
            <v>110</v>
          </cell>
          <cell r="J97">
            <v>971.14100000000008</v>
          </cell>
          <cell r="K97">
            <v>988.149</v>
          </cell>
          <cell r="L97">
            <v>42167.272824074076</v>
          </cell>
          <cell r="M97" t="str">
            <v>RFFSMFA06</v>
          </cell>
          <cell r="N97" t="str">
            <v>GELULEUSE GKF 2000</v>
          </cell>
          <cell r="O97">
            <v>1</v>
          </cell>
          <cell r="R97">
            <v>988.149</v>
          </cell>
          <cell r="S97" t="str">
            <v>ZAC</v>
          </cell>
        </row>
        <row r="98">
          <cell r="A98">
            <v>615685</v>
          </cell>
          <cell r="B98" t="str">
            <v>97634/00/110</v>
          </cell>
          <cell r="C98" t="str">
            <v>0615685</v>
          </cell>
          <cell r="D98">
            <v>42177.333333333336</v>
          </cell>
          <cell r="E98" t="str">
            <v>Batch en cours de fabrication</v>
          </cell>
          <cell r="F98"/>
          <cell r="G98" t="str">
            <v>AY028</v>
          </cell>
          <cell r="H98" t="str">
            <v>97634/00</v>
          </cell>
          <cell r="I98">
            <v>110</v>
          </cell>
          <cell r="J98">
            <v>357.33199999999999</v>
          </cell>
          <cell r="K98">
            <v>0</v>
          </cell>
          <cell r="L98">
            <v>42172.33803240741</v>
          </cell>
          <cell r="M98" t="str">
            <v>RFFSMFA07</v>
          </cell>
          <cell r="N98" t="str">
            <v>MELANGEUR LODIGE</v>
          </cell>
          <cell r="O98">
            <v>1</v>
          </cell>
          <cell r="R98" t="str">
            <v/>
          </cell>
          <cell r="S98" t="str">
            <v>ZAC</v>
          </cell>
        </row>
        <row r="99">
          <cell r="A99">
            <v>615686</v>
          </cell>
          <cell r="B99" t="str">
            <v>97634/00/110</v>
          </cell>
          <cell r="C99" t="str">
            <v>0615686</v>
          </cell>
          <cell r="D99">
            <v>42178.333333333336</v>
          </cell>
          <cell r="E99" t="str">
            <v>Batch en cours de fabrication</v>
          </cell>
          <cell r="F99"/>
          <cell r="G99" t="str">
            <v>AY029</v>
          </cell>
          <cell r="H99" t="str">
            <v>97634/00</v>
          </cell>
          <cell r="I99">
            <v>110</v>
          </cell>
          <cell r="J99">
            <v>357.33199999999999</v>
          </cell>
          <cell r="K99">
            <v>0</v>
          </cell>
          <cell r="L99">
            <v>42172.342210648145</v>
          </cell>
          <cell r="M99" t="str">
            <v>RFFSMFA07</v>
          </cell>
          <cell r="N99" t="str">
            <v>MELANGEUR LODIGE</v>
          </cell>
          <cell r="O99">
            <v>2</v>
          </cell>
          <cell r="R99" t="str">
            <v/>
          </cell>
          <cell r="S99" t="str">
            <v>ZAC</v>
          </cell>
        </row>
        <row r="100">
          <cell r="A100">
            <v>615687</v>
          </cell>
          <cell r="B100" t="str">
            <v>97634/00/110</v>
          </cell>
          <cell r="C100" t="str">
            <v>0615687</v>
          </cell>
          <cell r="D100">
            <v>42179.333333333336</v>
          </cell>
          <cell r="E100" t="str">
            <v>Batch en cours de fabrication</v>
          </cell>
          <cell r="G100" t="str">
            <v>AY030</v>
          </cell>
          <cell r="H100" t="str">
            <v>97634/00</v>
          </cell>
          <cell r="I100">
            <v>110</v>
          </cell>
          <cell r="J100">
            <v>357.33199999999999</v>
          </cell>
          <cell r="K100">
            <v>0</v>
          </cell>
          <cell r="L100">
            <v>42172.346388888887</v>
          </cell>
          <cell r="M100" t="str">
            <v>RFFSMFA07</v>
          </cell>
          <cell r="N100" t="str">
            <v>MELANGEUR LODIGE</v>
          </cell>
          <cell r="O100">
            <v>3</v>
          </cell>
          <cell r="R100" t="str">
            <v/>
          </cell>
          <cell r="S100" t="str">
            <v>ZAC</v>
          </cell>
        </row>
        <row r="101">
          <cell r="A101">
            <v>615688</v>
          </cell>
          <cell r="B101" t="str">
            <v>97634/00/110</v>
          </cell>
          <cell r="C101" t="str">
            <v>0615688</v>
          </cell>
          <cell r="D101">
            <v>42180.333333333336</v>
          </cell>
          <cell r="E101" t="str">
            <v>Batch en cours de fabrication</v>
          </cell>
          <cell r="G101" t="str">
            <v>AY031</v>
          </cell>
          <cell r="H101" t="str">
            <v>97634/00</v>
          </cell>
          <cell r="I101">
            <v>110</v>
          </cell>
          <cell r="J101">
            <v>357.33199999999999</v>
          </cell>
          <cell r="K101">
            <v>0</v>
          </cell>
          <cell r="L101">
            <v>42172.35056712963</v>
          </cell>
          <cell r="M101" t="str">
            <v>RFFSMFA07</v>
          </cell>
          <cell r="N101" t="str">
            <v>MELANGEUR LODIGE</v>
          </cell>
          <cell r="O101">
            <v>4</v>
          </cell>
          <cell r="R101" t="str">
            <v/>
          </cell>
          <cell r="S101" t="str">
            <v>ZAC</v>
          </cell>
        </row>
        <row r="102">
          <cell r="A102">
            <v>624680</v>
          </cell>
          <cell r="B102" t="str">
            <v>97634/00/110</v>
          </cell>
          <cell r="C102" t="str">
            <v>0624680</v>
          </cell>
          <cell r="D102">
            <v>42181.333333333336</v>
          </cell>
          <cell r="E102" t="str">
            <v>Batch en cours de fabrication</v>
          </cell>
          <cell r="G102" t="str">
            <v>AY032</v>
          </cell>
          <cell r="H102" t="str">
            <v>97634/00</v>
          </cell>
          <cell r="I102">
            <v>110</v>
          </cell>
          <cell r="J102">
            <v>357.33199999999999</v>
          </cell>
          <cell r="K102">
            <v>0</v>
          </cell>
          <cell r="L102">
            <v>42172.353356481479</v>
          </cell>
          <cell r="M102" t="str">
            <v>RFFSMFA07</v>
          </cell>
          <cell r="N102" t="str">
            <v>MELANGEUR LODIGE</v>
          </cell>
          <cell r="O102">
            <v>5</v>
          </cell>
          <cell r="R102" t="str">
            <v/>
          </cell>
          <cell r="S102" t="str">
            <v>ZAC</v>
          </cell>
        </row>
        <row r="103">
          <cell r="A103">
            <v>624681</v>
          </cell>
          <cell r="B103" t="str">
            <v>97634/00/110</v>
          </cell>
          <cell r="C103" t="str">
            <v>0624681</v>
          </cell>
          <cell r="D103">
            <v>42184.333333333336</v>
          </cell>
          <cell r="E103" t="str">
            <v>Batch en cours de fabrication</v>
          </cell>
          <cell r="G103" t="str">
            <v>AY033</v>
          </cell>
          <cell r="H103" t="str">
            <v>97634/00</v>
          </cell>
          <cell r="I103">
            <v>110</v>
          </cell>
          <cell r="J103">
            <v>357.33199999999999</v>
          </cell>
          <cell r="K103">
            <v>0</v>
          </cell>
          <cell r="L103">
            <v>42172.366562499999</v>
          </cell>
          <cell r="M103" t="str">
            <v>RFFSMFA07</v>
          </cell>
          <cell r="N103" t="str">
            <v>MELANGEUR LODIGE</v>
          </cell>
          <cell r="O103">
            <v>6</v>
          </cell>
          <cell r="R103" t="str">
            <v/>
          </cell>
          <cell r="S103" t="str">
            <v>ZAC</v>
          </cell>
        </row>
        <row r="104">
          <cell r="A104">
            <v>623771</v>
          </cell>
          <cell r="B104" t="str">
            <v>65813/03/110</v>
          </cell>
          <cell r="C104" t="str">
            <v>0623771</v>
          </cell>
          <cell r="D104">
            <v>42167.677777777775</v>
          </cell>
          <cell r="E104" t="str">
            <v>Batch en cours de fabrication</v>
          </cell>
          <cell r="F104" t="str">
            <v>1</v>
          </cell>
          <cell r="G104" t="str">
            <v>AY027</v>
          </cell>
          <cell r="H104" t="str">
            <v>65813/03</v>
          </cell>
          <cell r="I104">
            <v>110</v>
          </cell>
          <cell r="J104">
            <v>84</v>
          </cell>
          <cell r="K104">
            <v>84.15</v>
          </cell>
          <cell r="L104">
            <v>42168.285115740742</v>
          </cell>
          <cell r="M104" t="str">
            <v>RFFSPEL01</v>
          </cell>
          <cell r="N104" t="str">
            <v>GLATT (PELLICULAGE)</v>
          </cell>
          <cell r="O104">
            <v>1</v>
          </cell>
          <cell r="R104">
            <v>84.15</v>
          </cell>
          <cell r="S104" t="str">
            <v>ZAC</v>
          </cell>
        </row>
        <row r="105">
          <cell r="A105">
            <v>616745</v>
          </cell>
          <cell r="B105" t="str">
            <v>541004/00/110</v>
          </cell>
          <cell r="C105" t="str">
            <v>0616745</v>
          </cell>
          <cell r="D105">
            <v>42177.208333333336</v>
          </cell>
          <cell r="E105" t="str">
            <v>Batch en cours de fabrication</v>
          </cell>
          <cell r="F105" t="str">
            <v>1</v>
          </cell>
          <cell r="G105" t="str">
            <v>AY084</v>
          </cell>
          <cell r="H105" t="str">
            <v>541004/00</v>
          </cell>
          <cell r="I105">
            <v>110</v>
          </cell>
          <cell r="J105">
            <v>2475.0770000000002</v>
          </cell>
          <cell r="K105">
            <v>0</v>
          </cell>
          <cell r="L105">
            <v>42172.473946759259</v>
          </cell>
          <cell r="M105" t="str">
            <v>RFFSPEL02</v>
          </cell>
          <cell r="N105" t="str">
            <v>GLATT N°2  (PELLICULAGE)</v>
          </cell>
          <cell r="O105">
            <v>1</v>
          </cell>
          <cell r="R105" t="str">
            <v/>
          </cell>
          <cell r="S105" t="str">
            <v>ZAC</v>
          </cell>
        </row>
        <row r="106">
          <cell r="A106">
            <v>616746</v>
          </cell>
          <cell r="B106" t="str">
            <v>541004/00/110</v>
          </cell>
          <cell r="C106" t="str">
            <v>0616746</v>
          </cell>
          <cell r="D106">
            <v>42178.208333333336</v>
          </cell>
          <cell r="E106" t="str">
            <v>Batch en cours de fabrication</v>
          </cell>
          <cell r="F106" t="str">
            <v>1</v>
          </cell>
          <cell r="G106" t="str">
            <v>AY085</v>
          </cell>
          <cell r="H106" t="str">
            <v>541004/00</v>
          </cell>
          <cell r="I106">
            <v>110</v>
          </cell>
          <cell r="J106">
            <v>2475.0770000000002</v>
          </cell>
          <cell r="K106">
            <v>0</v>
          </cell>
          <cell r="L106">
            <v>42172.474988425929</v>
          </cell>
          <cell r="M106" t="str">
            <v>RFFSPEL02</v>
          </cell>
          <cell r="N106" t="str">
            <v>GLATT N°2  (PELLICULAGE)</v>
          </cell>
          <cell r="O106">
            <v>2</v>
          </cell>
          <cell r="R106" t="str">
            <v/>
          </cell>
          <cell r="S106" t="str">
            <v>ZAC</v>
          </cell>
        </row>
        <row r="107">
          <cell r="A107">
            <v>624456</v>
          </cell>
          <cell r="B107" t="str">
            <v>541004/00/110</v>
          </cell>
          <cell r="C107" t="str">
            <v>0624456</v>
          </cell>
          <cell r="D107">
            <v>42181.208333333336</v>
          </cell>
          <cell r="E107" t="str">
            <v>Batch en cours de fabrication</v>
          </cell>
          <cell r="G107" t="str">
            <v>AY086</v>
          </cell>
          <cell r="H107" t="str">
            <v>541004/00</v>
          </cell>
          <cell r="I107">
            <v>110</v>
          </cell>
          <cell r="J107">
            <v>2475.0770000000002</v>
          </cell>
          <cell r="K107">
            <v>0</v>
          </cell>
          <cell r="L107">
            <v>42172.477685185186</v>
          </cell>
          <cell r="M107" t="str">
            <v>RFFSPEL02</v>
          </cell>
          <cell r="N107" t="str">
            <v>GLATT N°2  (PELLICULAGE)</v>
          </cell>
          <cell r="O107">
            <v>3</v>
          </cell>
          <cell r="R107" t="str">
            <v/>
          </cell>
          <cell r="S107" t="str">
            <v>ZAC</v>
          </cell>
        </row>
        <row r="108">
          <cell r="A108">
            <v>624457</v>
          </cell>
          <cell r="B108" t="str">
            <v>541004/00/110</v>
          </cell>
          <cell r="C108" t="str">
            <v>0624457</v>
          </cell>
          <cell r="D108">
            <v>42184.208333333336</v>
          </cell>
          <cell r="E108" t="str">
            <v>Batch en cours de fabrication</v>
          </cell>
          <cell r="G108" t="str">
            <v>AY087</v>
          </cell>
          <cell r="H108" t="str">
            <v>541004/00</v>
          </cell>
          <cell r="I108">
            <v>110</v>
          </cell>
          <cell r="J108">
            <v>2475.0770000000002</v>
          </cell>
          <cell r="K108">
            <v>0</v>
          </cell>
          <cell r="L108">
            <v>42172.480497685188</v>
          </cell>
          <cell r="M108" t="str">
            <v>RFFSPEL02</v>
          </cell>
          <cell r="N108" t="str">
            <v>GLATT N°2  (PELLICULAGE)</v>
          </cell>
          <cell r="O108">
            <v>4</v>
          </cell>
          <cell r="R108" t="str">
            <v/>
          </cell>
          <cell r="S108" t="str">
            <v>ZAC</v>
          </cell>
        </row>
        <row r="109">
          <cell r="A109">
            <v>624458</v>
          </cell>
          <cell r="B109" t="str">
            <v>541004/00/110</v>
          </cell>
          <cell r="C109" t="str">
            <v>0624458</v>
          </cell>
          <cell r="D109">
            <v>42185.208333333336</v>
          </cell>
          <cell r="E109" t="str">
            <v>Batch en cours de fabrication</v>
          </cell>
          <cell r="G109" t="str">
            <v>AY088</v>
          </cell>
          <cell r="H109" t="str">
            <v>541004/00</v>
          </cell>
          <cell r="I109">
            <v>110</v>
          </cell>
          <cell r="J109">
            <v>2475.0770000000002</v>
          </cell>
          <cell r="K109">
            <v>0</v>
          </cell>
          <cell r="L109">
            <v>42172.482557870368</v>
          </cell>
          <cell r="M109" t="str">
            <v>RFFSPEL02</v>
          </cell>
          <cell r="N109" t="str">
            <v>GLATT N°2  (PELLICULAGE)</v>
          </cell>
          <cell r="O109">
            <v>5</v>
          </cell>
          <cell r="R109" t="str">
            <v/>
          </cell>
          <cell r="S109" t="str">
            <v>ZAC</v>
          </cell>
        </row>
        <row r="110">
          <cell r="A110">
            <v>624459</v>
          </cell>
          <cell r="B110" t="str">
            <v>541004/00/110</v>
          </cell>
          <cell r="C110" t="str">
            <v>0624459</v>
          </cell>
          <cell r="D110">
            <v>42186.208333333336</v>
          </cell>
          <cell r="E110" t="str">
            <v>Batch en cours de fabrication</v>
          </cell>
          <cell r="G110" t="str">
            <v>AY089</v>
          </cell>
          <cell r="H110" t="str">
            <v>541004/00</v>
          </cell>
          <cell r="I110">
            <v>110</v>
          </cell>
          <cell r="J110">
            <v>2475.0770000000002</v>
          </cell>
          <cell r="K110">
            <v>0</v>
          </cell>
          <cell r="L110">
            <v>42172.484710648147</v>
          </cell>
          <cell r="M110" t="str">
            <v>RFFSPEL02</v>
          </cell>
          <cell r="N110" t="str">
            <v>GLATT N°2  (PELLICULAGE)</v>
          </cell>
          <cell r="O110">
            <v>6</v>
          </cell>
          <cell r="R110" t="str">
            <v/>
          </cell>
          <cell r="S110" t="str">
            <v>ZAC</v>
          </cell>
        </row>
        <row r="111">
          <cell r="A111">
            <v>624460</v>
          </cell>
          <cell r="B111" t="str">
            <v>541004/00/110</v>
          </cell>
          <cell r="C111" t="str">
            <v>0624460</v>
          </cell>
          <cell r="D111">
            <v>42187.208333333336</v>
          </cell>
          <cell r="E111" t="str">
            <v>Batch en cours de fabrication</v>
          </cell>
          <cell r="G111" t="str">
            <v>AY090</v>
          </cell>
          <cell r="H111" t="str">
            <v>541004/00</v>
          </cell>
          <cell r="I111">
            <v>110</v>
          </cell>
          <cell r="J111">
            <v>2475.0770000000002</v>
          </cell>
          <cell r="K111">
            <v>0</v>
          </cell>
          <cell r="L111">
            <v>42172.495162037034</v>
          </cell>
          <cell r="M111" t="str">
            <v>RFFSPEL02</v>
          </cell>
          <cell r="N111" t="str">
            <v>GLATT N°2  (PELLICULAGE)</v>
          </cell>
          <cell r="O111">
            <v>7</v>
          </cell>
          <cell r="R111" t="str">
            <v/>
          </cell>
          <cell r="S111" t="str">
            <v>ZAC</v>
          </cell>
        </row>
        <row r="112">
          <cell r="A112">
            <v>609380</v>
          </cell>
          <cell r="B112" t="str">
            <v>98050/00/110</v>
          </cell>
          <cell r="C112" t="str">
            <v>0609380</v>
          </cell>
          <cell r="D112">
            <v>42166.67291666667</v>
          </cell>
          <cell r="E112" t="str">
            <v>Batch terminé</v>
          </cell>
          <cell r="F112" t="str">
            <v>1</v>
          </cell>
          <cell r="G112" t="str">
            <v>AY003</v>
          </cell>
          <cell r="H112" t="str">
            <v>98050/00</v>
          </cell>
          <cell r="I112">
            <v>110</v>
          </cell>
          <cell r="J112">
            <v>1885.192</v>
          </cell>
          <cell r="K112">
            <v>1952.6980000000001</v>
          </cell>
          <cell r="L112">
            <v>42167.529768518521</v>
          </cell>
          <cell r="M112" t="str">
            <v>RFFSPRE06</v>
          </cell>
          <cell r="N112" t="str">
            <v>KILLIAN TX 25 N°1</v>
          </cell>
          <cell r="O112">
            <v>1</v>
          </cell>
          <cell r="R112">
            <v>1952.6980000000001</v>
          </cell>
          <cell r="S112" t="str">
            <v>ZAC</v>
          </cell>
        </row>
        <row r="113">
          <cell r="A113">
            <v>609876</v>
          </cell>
          <cell r="B113" t="str">
            <v>143126/03/110</v>
          </cell>
          <cell r="C113" t="str">
            <v>0609876</v>
          </cell>
          <cell r="D113">
            <v>42167.830069444448</v>
          </cell>
          <cell r="E113" t="str">
            <v>Batch en cours de fabrication</v>
          </cell>
          <cell r="F113" t="str">
            <v>1</v>
          </cell>
          <cell r="G113" t="str">
            <v>AY054</v>
          </cell>
          <cell r="H113" t="str">
            <v>143126/03</v>
          </cell>
          <cell r="I113">
            <v>110</v>
          </cell>
          <cell r="J113">
            <v>680</v>
          </cell>
          <cell r="K113">
            <v>683.98300000000006</v>
          </cell>
          <cell r="L113">
            <v>42167.472986111112</v>
          </cell>
          <cell r="M113" t="str">
            <v>RFFSPRE08</v>
          </cell>
          <cell r="N113" t="str">
            <v>R 190 N°1</v>
          </cell>
          <cell r="O113">
            <v>1</v>
          </cell>
          <cell r="R113">
            <v>683.98300000000006</v>
          </cell>
          <cell r="S113" t="str">
            <v>ZAC</v>
          </cell>
        </row>
        <row r="114">
          <cell r="A114">
            <v>609606</v>
          </cell>
          <cell r="B114" t="str">
            <v>98053/02/110</v>
          </cell>
          <cell r="C114" t="str">
            <v>0609606</v>
          </cell>
          <cell r="D114">
            <v>42171.454618055555</v>
          </cell>
          <cell r="E114" t="str">
            <v>Batch terminé</v>
          </cell>
          <cell r="F114" t="str">
            <v>1</v>
          </cell>
          <cell r="G114" t="str">
            <v>AY004</v>
          </cell>
          <cell r="H114" t="str">
            <v>98053/02</v>
          </cell>
          <cell r="I114">
            <v>110</v>
          </cell>
          <cell r="J114">
            <v>3518.8540000000003</v>
          </cell>
          <cell r="K114">
            <v>3475.9610000000002</v>
          </cell>
          <cell r="L114">
            <v>42170.414652777778</v>
          </cell>
          <cell r="M114" t="str">
            <v>RFFSPRE08</v>
          </cell>
          <cell r="N114" t="str">
            <v>R 190 N°1</v>
          </cell>
          <cell r="O114">
            <v>2</v>
          </cell>
          <cell r="R114">
            <v>3475.9610000000002</v>
          </cell>
          <cell r="S114" t="str">
            <v>ZAC</v>
          </cell>
        </row>
        <row r="115">
          <cell r="A115">
            <v>609602</v>
          </cell>
          <cell r="B115" t="str">
            <v>98053/02/110</v>
          </cell>
          <cell r="C115" t="str">
            <v>0609602</v>
          </cell>
          <cell r="D115">
            <v>42166.990277777775</v>
          </cell>
          <cell r="E115" t="str">
            <v>Batch terminé</v>
          </cell>
          <cell r="F115" t="str">
            <v>1</v>
          </cell>
          <cell r="G115" t="str">
            <v>AY003</v>
          </cell>
          <cell r="H115" t="str">
            <v>98053/02</v>
          </cell>
          <cell r="I115">
            <v>110</v>
          </cell>
          <cell r="J115">
            <v>3518.8540000000003</v>
          </cell>
          <cell r="K115">
            <v>3400.6410000000001</v>
          </cell>
          <cell r="L115">
            <v>42170.415682870371</v>
          </cell>
          <cell r="M115" t="str">
            <v>RFFSPRE08</v>
          </cell>
          <cell r="N115" t="str">
            <v>R 190 N°1</v>
          </cell>
          <cell r="O115">
            <v>3</v>
          </cell>
          <cell r="R115">
            <v>3400.6410000000001</v>
          </cell>
          <cell r="S115" t="str">
            <v>ZAC</v>
          </cell>
        </row>
        <row r="116">
          <cell r="A116">
            <v>614056</v>
          </cell>
          <cell r="B116" t="str">
            <v>572890/00/110</v>
          </cell>
          <cell r="C116" t="str">
            <v>0614056</v>
          </cell>
          <cell r="D116">
            <v>42173.318078703705</v>
          </cell>
          <cell r="E116" t="str">
            <v>Batch terminé</v>
          </cell>
          <cell r="F116" t="str">
            <v>1</v>
          </cell>
          <cell r="G116" t="str">
            <v>AY029</v>
          </cell>
          <cell r="H116" t="str">
            <v>572890/00</v>
          </cell>
          <cell r="I116">
            <v>110</v>
          </cell>
          <cell r="J116">
            <v>423.39500000000004</v>
          </cell>
          <cell r="K116">
            <v>413.197</v>
          </cell>
          <cell r="L116">
            <v>42172.760625000003</v>
          </cell>
          <cell r="M116" t="str">
            <v>RFFSPRE08</v>
          </cell>
          <cell r="N116" t="str">
            <v>R 190 N°1</v>
          </cell>
          <cell r="O116">
            <v>4</v>
          </cell>
          <cell r="R116">
            <v>413.197</v>
          </cell>
          <cell r="S116" t="str">
            <v>ZAC</v>
          </cell>
        </row>
        <row r="117">
          <cell r="A117">
            <v>614057</v>
          </cell>
          <cell r="B117" t="str">
            <v>572890/00/110</v>
          </cell>
          <cell r="C117" t="str">
            <v>0614057</v>
          </cell>
          <cell r="D117">
            <v>42173.306770833333</v>
          </cell>
          <cell r="E117" t="str">
            <v>Batch en cours de fabrication</v>
          </cell>
          <cell r="F117" t="str">
            <v>1</v>
          </cell>
          <cell r="G117" t="str">
            <v>AY030</v>
          </cell>
          <cell r="H117" t="str">
            <v>572890/00</v>
          </cell>
          <cell r="I117">
            <v>110</v>
          </cell>
          <cell r="J117">
            <v>423.39500000000004</v>
          </cell>
          <cell r="K117">
            <v>430.36799999999999</v>
          </cell>
          <cell r="L117">
            <v>42173.122546296298</v>
          </cell>
          <cell r="M117" t="str">
            <v>RFFSPRE08</v>
          </cell>
          <cell r="N117" t="str">
            <v>R 190 N°1</v>
          </cell>
          <cell r="O117">
            <v>5</v>
          </cell>
          <cell r="R117">
            <v>430.36799999999999</v>
          </cell>
          <cell r="S117" t="str">
            <v>ZAC</v>
          </cell>
        </row>
        <row r="118">
          <cell r="A118">
            <v>614058</v>
          </cell>
          <cell r="B118" t="str">
            <v>572890/00/110</v>
          </cell>
          <cell r="C118" t="str">
            <v>0614058</v>
          </cell>
          <cell r="D118">
            <v>42173.571180555555</v>
          </cell>
          <cell r="E118" t="str">
            <v>Batch terminé</v>
          </cell>
          <cell r="F118" t="str">
            <v>1</v>
          </cell>
          <cell r="G118" t="str">
            <v>AY031</v>
          </cell>
          <cell r="H118" t="str">
            <v>572890/00</v>
          </cell>
          <cell r="I118">
            <v>110</v>
          </cell>
          <cell r="J118">
            <v>423.39500000000004</v>
          </cell>
          <cell r="K118">
            <v>425.35500000000002</v>
          </cell>
          <cell r="L118">
            <v>42173.299016203702</v>
          </cell>
          <cell r="M118" t="str">
            <v>RFFSPRE08</v>
          </cell>
          <cell r="N118" t="str">
            <v>R 190 N°1</v>
          </cell>
          <cell r="O118">
            <v>6</v>
          </cell>
          <cell r="R118">
            <v>425.35500000000002</v>
          </cell>
          <cell r="S118" t="str">
            <v>ZAC</v>
          </cell>
        </row>
        <row r="119">
          <cell r="A119">
            <v>614059</v>
          </cell>
          <cell r="B119" t="str">
            <v>572890/00/110</v>
          </cell>
          <cell r="C119" t="str">
            <v>0614059</v>
          </cell>
          <cell r="D119">
            <v>42173.835590277777</v>
          </cell>
          <cell r="E119" t="str">
            <v>Batch terminé</v>
          </cell>
          <cell r="F119" t="str">
            <v>1</v>
          </cell>
          <cell r="G119" t="str">
            <v>AY032</v>
          </cell>
          <cell r="H119" t="str">
            <v>572890/00</v>
          </cell>
          <cell r="I119">
            <v>110</v>
          </cell>
          <cell r="J119">
            <v>423.39500000000004</v>
          </cell>
          <cell r="K119">
            <v>432.41</v>
          </cell>
          <cell r="L119">
            <v>42173.799629629626</v>
          </cell>
          <cell r="M119" t="str">
            <v>RFFSPRE08</v>
          </cell>
          <cell r="N119" t="str">
            <v>R 190 N°1</v>
          </cell>
          <cell r="O119">
            <v>7</v>
          </cell>
          <cell r="R119">
            <v>432.41</v>
          </cell>
          <cell r="S119" t="str">
            <v>ZAC</v>
          </cell>
        </row>
        <row r="120">
          <cell r="A120">
            <v>614060</v>
          </cell>
          <cell r="B120" t="str">
            <v>572890/00/110</v>
          </cell>
          <cell r="C120" t="str">
            <v>0614060</v>
          </cell>
          <cell r="D120">
            <v>42174.1</v>
          </cell>
          <cell r="E120" t="str">
            <v>Batch en cours de fabrication</v>
          </cell>
          <cell r="F120" t="str">
            <v>1</v>
          </cell>
          <cell r="G120" t="str">
            <v>AY033</v>
          </cell>
          <cell r="H120" t="str">
            <v>572890/00</v>
          </cell>
          <cell r="I120">
            <v>110</v>
          </cell>
          <cell r="J120">
            <v>423.39500000000004</v>
          </cell>
          <cell r="K120">
            <v>0</v>
          </cell>
          <cell r="L120">
            <v>42173.980763888889</v>
          </cell>
          <cell r="M120" t="str">
            <v>RFFSPRE08</v>
          </cell>
          <cell r="N120" t="str">
            <v>R 190 N°1</v>
          </cell>
          <cell r="O120">
            <v>8</v>
          </cell>
          <cell r="R120" t="str">
            <v/>
          </cell>
          <cell r="S120" t="str">
            <v>ZAC</v>
          </cell>
        </row>
        <row r="121">
          <cell r="A121">
            <v>609408</v>
          </cell>
          <cell r="B121" t="str">
            <v>98096/01/110</v>
          </cell>
          <cell r="C121" t="str">
            <v>0609408</v>
          </cell>
          <cell r="D121">
            <v>42167.365277777775</v>
          </cell>
          <cell r="E121" t="str">
            <v>Batch terminé</v>
          </cell>
          <cell r="F121" t="str">
            <v>1</v>
          </cell>
          <cell r="G121" t="str">
            <v>AY012</v>
          </cell>
          <cell r="H121" t="str">
            <v>98096/01</v>
          </cell>
          <cell r="I121">
            <v>110</v>
          </cell>
          <cell r="J121">
            <v>1946.5070000000001</v>
          </cell>
          <cell r="K121">
            <v>1964.2860000000001</v>
          </cell>
          <cell r="L121">
            <v>42167.495150462964</v>
          </cell>
          <cell r="M121" t="str">
            <v>RFFSPRE09</v>
          </cell>
          <cell r="N121" t="str">
            <v>R 190 N°2</v>
          </cell>
          <cell r="O121">
            <v>1</v>
          </cell>
          <cell r="R121">
            <v>1964.2860000000001</v>
          </cell>
          <cell r="S121" t="str">
            <v>ZAC</v>
          </cell>
        </row>
        <row r="122">
          <cell r="A122">
            <v>609409</v>
          </cell>
          <cell r="B122" t="str">
            <v>98096/01/110</v>
          </cell>
          <cell r="C122" t="str">
            <v>0609409</v>
          </cell>
          <cell r="D122">
            <v>42170.722557870373</v>
          </cell>
          <cell r="E122" t="str">
            <v>Batch en cours de fabrication</v>
          </cell>
          <cell r="F122" t="str">
            <v>1</v>
          </cell>
          <cell r="G122" t="str">
            <v>AY011</v>
          </cell>
          <cell r="H122" t="str">
            <v>98096/01</v>
          </cell>
          <cell r="I122">
            <v>110</v>
          </cell>
          <cell r="J122">
            <v>1946.5070000000001</v>
          </cell>
          <cell r="K122">
            <v>1945.557</v>
          </cell>
          <cell r="L122">
            <v>42170.572430555556</v>
          </cell>
          <cell r="M122" t="str">
            <v>RFFSPRE09</v>
          </cell>
          <cell r="N122" t="str">
            <v>R 190 N°2</v>
          </cell>
          <cell r="O122">
            <v>2</v>
          </cell>
          <cell r="R122">
            <v>1945.557</v>
          </cell>
          <cell r="S122" t="str">
            <v>ZAC</v>
          </cell>
        </row>
        <row r="123">
          <cell r="A123">
            <v>626598</v>
          </cell>
          <cell r="B123" t="str">
            <v>231291/02/110</v>
          </cell>
          <cell r="C123" t="str">
            <v>0626598</v>
          </cell>
          <cell r="D123">
            <v>42174.943761574075</v>
          </cell>
          <cell r="E123" t="str">
            <v>Batch en cours de fabrication</v>
          </cell>
          <cell r="F123" t="str">
            <v>1</v>
          </cell>
          <cell r="G123" t="str">
            <v>AY049</v>
          </cell>
          <cell r="H123" t="str">
            <v>231291/02</v>
          </cell>
          <cell r="I123">
            <v>110</v>
          </cell>
          <cell r="J123">
            <v>200</v>
          </cell>
          <cell r="K123">
            <v>200.15</v>
          </cell>
          <cell r="L123">
            <v>42172.244120370371</v>
          </cell>
          <cell r="M123" t="str">
            <v>RFFSPRE09</v>
          </cell>
          <cell r="N123" t="str">
            <v>R 190 N°2</v>
          </cell>
          <cell r="O123">
            <v>3</v>
          </cell>
          <cell r="R123">
            <v>200.15</v>
          </cell>
          <cell r="S123" t="str">
            <v>ZAC</v>
          </cell>
        </row>
        <row r="124">
          <cell r="A124">
            <v>609840</v>
          </cell>
          <cell r="B124" t="str">
            <v>98162/03/110</v>
          </cell>
          <cell r="C124" t="str">
            <v>0609840</v>
          </cell>
          <cell r="D124">
            <v>42172.677777777775</v>
          </cell>
          <cell r="E124" t="str">
            <v>Batch en cours de fabrication</v>
          </cell>
          <cell r="F124" t="str">
            <v>1</v>
          </cell>
          <cell r="G124" t="str">
            <v>AY030</v>
          </cell>
          <cell r="H124" t="str">
            <v>98162/03</v>
          </cell>
          <cell r="I124">
            <v>110</v>
          </cell>
          <cell r="J124">
            <v>915.37</v>
          </cell>
          <cell r="K124">
            <v>918.53700000000003</v>
          </cell>
          <cell r="L124">
            <v>42172.788912037038</v>
          </cell>
          <cell r="M124" t="str">
            <v>RFFSPRE09</v>
          </cell>
          <cell r="N124" t="str">
            <v>R 190 N°2</v>
          </cell>
          <cell r="O124">
            <v>4</v>
          </cell>
          <cell r="R124">
            <v>918.53700000000003</v>
          </cell>
          <cell r="S124" t="str">
            <v>ZAC</v>
          </cell>
        </row>
        <row r="125">
          <cell r="A125">
            <v>616727</v>
          </cell>
          <cell r="B125" t="str">
            <v>541005/00/110</v>
          </cell>
          <cell r="C125" t="str">
            <v>0616727</v>
          </cell>
          <cell r="D125">
            <v>42167.67291666667</v>
          </cell>
          <cell r="E125" t="str">
            <v>Batch terminé</v>
          </cell>
          <cell r="F125" t="str">
            <v>1</v>
          </cell>
          <cell r="G125" t="str">
            <v>AY080</v>
          </cell>
          <cell r="H125" t="str">
            <v>541005/00</v>
          </cell>
          <cell r="I125">
            <v>110</v>
          </cell>
          <cell r="J125">
            <v>2480.0370000000003</v>
          </cell>
          <cell r="K125">
            <v>2507.5050000000001</v>
          </cell>
          <cell r="L125">
            <v>42167.547071759262</v>
          </cell>
          <cell r="M125" t="str">
            <v>RFFSPRE10</v>
          </cell>
          <cell r="N125" t="str">
            <v>R 290</v>
          </cell>
          <cell r="O125">
            <v>1</v>
          </cell>
          <cell r="R125">
            <v>2507.5050000000001</v>
          </cell>
          <cell r="S125" t="str">
            <v>ZAC</v>
          </cell>
        </row>
        <row r="126">
          <cell r="A126">
            <v>616728</v>
          </cell>
          <cell r="B126" t="str">
            <v>541005/00/110</v>
          </cell>
          <cell r="C126" t="str">
            <v>0616728</v>
          </cell>
          <cell r="D126">
            <v>42170.636111111111</v>
          </cell>
          <cell r="E126" t="str">
            <v>Batch terminé</v>
          </cell>
          <cell r="F126" t="str">
            <v>1</v>
          </cell>
          <cell r="G126" t="str">
            <v>AY081</v>
          </cell>
          <cell r="H126" t="str">
            <v>541005/00</v>
          </cell>
          <cell r="I126">
            <v>110</v>
          </cell>
          <cell r="J126">
            <v>2480.0370000000003</v>
          </cell>
          <cell r="K126">
            <v>2481.049</v>
          </cell>
          <cell r="L126">
            <v>42170.250625000001</v>
          </cell>
          <cell r="M126" t="str">
            <v>RFFSPRE10</v>
          </cell>
          <cell r="N126" t="str">
            <v>R 290</v>
          </cell>
          <cell r="O126">
            <v>2</v>
          </cell>
          <cell r="R126">
            <v>2481.049</v>
          </cell>
          <cell r="S126" t="str">
            <v>ZAC</v>
          </cell>
        </row>
        <row r="127">
          <cell r="A127">
            <v>616729</v>
          </cell>
          <cell r="B127" t="str">
            <v>541005/00/110</v>
          </cell>
          <cell r="C127" t="str">
            <v>0616729</v>
          </cell>
          <cell r="D127">
            <v>42171.636111111111</v>
          </cell>
          <cell r="E127" t="str">
            <v>Batch terminé</v>
          </cell>
          <cell r="F127" t="str">
            <v>1</v>
          </cell>
          <cell r="G127" t="str">
            <v>AY082</v>
          </cell>
          <cell r="H127" t="str">
            <v>541005/00</v>
          </cell>
          <cell r="I127">
            <v>110</v>
          </cell>
          <cell r="J127">
            <v>2480.0370000000003</v>
          </cell>
          <cell r="K127">
            <v>2491.13</v>
          </cell>
          <cell r="L127">
            <v>42170.784953703704</v>
          </cell>
          <cell r="M127" t="str">
            <v>RFFSPRE10</v>
          </cell>
          <cell r="N127" t="str">
            <v>R 290</v>
          </cell>
          <cell r="O127">
            <v>3</v>
          </cell>
          <cell r="R127">
            <v>2491.13</v>
          </cell>
          <cell r="S127" t="str">
            <v>ZAC</v>
          </cell>
        </row>
        <row r="128">
          <cell r="A128">
            <v>616730</v>
          </cell>
          <cell r="B128" t="str">
            <v>541005/00/110</v>
          </cell>
          <cell r="C128" t="str">
            <v>0616730</v>
          </cell>
          <cell r="D128">
            <v>42172.521527777775</v>
          </cell>
          <cell r="E128" t="str">
            <v>Batch terminé</v>
          </cell>
          <cell r="F128" t="str">
            <v>1</v>
          </cell>
          <cell r="G128" t="str">
            <v>AY083</v>
          </cell>
          <cell r="H128" t="str">
            <v>541005/00</v>
          </cell>
          <cell r="I128">
            <v>110</v>
          </cell>
          <cell r="J128">
            <v>2480.0370000000003</v>
          </cell>
          <cell r="K128">
            <v>2492.5250000000001</v>
          </cell>
          <cell r="L128">
            <v>42171.769953703704</v>
          </cell>
          <cell r="M128" t="str">
            <v>RFFSPRE10</v>
          </cell>
          <cell r="N128" t="str">
            <v>R 290</v>
          </cell>
          <cell r="O128">
            <v>4</v>
          </cell>
          <cell r="R128">
            <v>2492.5250000000001</v>
          </cell>
          <cell r="S128" t="str">
            <v>ZAC</v>
          </cell>
        </row>
        <row r="129">
          <cell r="A129">
            <v>616731</v>
          </cell>
          <cell r="B129" t="str">
            <v>541005/00/110</v>
          </cell>
          <cell r="C129" t="str">
            <v>0616731</v>
          </cell>
          <cell r="D129">
            <v>42173.566666666666</v>
          </cell>
          <cell r="E129" t="str">
            <v>Batch terminé</v>
          </cell>
          <cell r="F129" t="str">
            <v>1</v>
          </cell>
          <cell r="G129" t="str">
            <v>AY084</v>
          </cell>
          <cell r="H129" t="str">
            <v>541005/00</v>
          </cell>
          <cell r="I129">
            <v>110</v>
          </cell>
          <cell r="J129">
            <v>2480.0370000000003</v>
          </cell>
          <cell r="K129">
            <v>2483.4680000000003</v>
          </cell>
          <cell r="L129">
            <v>42172.76730324074</v>
          </cell>
          <cell r="M129" t="str">
            <v>RFFSPRE10</v>
          </cell>
          <cell r="N129" t="str">
            <v>R 290</v>
          </cell>
          <cell r="O129">
            <v>5</v>
          </cell>
          <cell r="R129">
            <v>2483.4680000000003</v>
          </cell>
          <cell r="S129" t="str">
            <v>ZAC</v>
          </cell>
        </row>
        <row r="130">
          <cell r="A130">
            <v>615302</v>
          </cell>
          <cell r="B130" t="str">
            <v>177126/00/110</v>
          </cell>
          <cell r="C130" t="str">
            <v>0615302</v>
          </cell>
          <cell r="D130">
            <v>42167.636111111111</v>
          </cell>
          <cell r="E130" t="str">
            <v>Batch en cours de fabrication</v>
          </cell>
          <cell r="F130" t="str">
            <v>1</v>
          </cell>
          <cell r="G130" t="str">
            <v>AY808</v>
          </cell>
          <cell r="H130" t="str">
            <v>177126/00</v>
          </cell>
          <cell r="I130">
            <v>110</v>
          </cell>
          <cell r="J130">
            <v>6581.924</v>
          </cell>
          <cell r="K130">
            <v>6661.6460000000006</v>
          </cell>
          <cell r="L130">
            <v>42170.599953703706</v>
          </cell>
          <cell r="M130" t="str">
            <v>RFFSPRE11</v>
          </cell>
          <cell r="N130" t="str">
            <v>R 292</v>
          </cell>
          <cell r="O130">
            <v>1</v>
          </cell>
          <cell r="R130">
            <v>6661.6460000000006</v>
          </cell>
          <cell r="S130" t="str">
            <v>ZAC</v>
          </cell>
        </row>
        <row r="131">
          <cell r="A131">
            <v>615303</v>
          </cell>
          <cell r="B131" t="str">
            <v>177126/00/110</v>
          </cell>
          <cell r="C131" t="str">
            <v>0615303</v>
          </cell>
          <cell r="D131">
            <v>42172.644293981481</v>
          </cell>
          <cell r="E131" t="str">
            <v>Batch en cours de fabrication</v>
          </cell>
          <cell r="F131" t="str">
            <v>1</v>
          </cell>
          <cell r="G131" t="str">
            <v>AY809</v>
          </cell>
          <cell r="H131" t="str">
            <v>177126/00</v>
          </cell>
          <cell r="I131">
            <v>110</v>
          </cell>
          <cell r="J131">
            <v>6581.924</v>
          </cell>
          <cell r="K131">
            <v>6700.1020000000008</v>
          </cell>
          <cell r="L131">
            <v>42170.690787037034</v>
          </cell>
          <cell r="M131" t="str">
            <v>RFFSPRE11</v>
          </cell>
          <cell r="N131" t="str">
            <v>R 292</v>
          </cell>
          <cell r="O131">
            <v>2</v>
          </cell>
          <cell r="R131">
            <v>6700.1020000000008</v>
          </cell>
          <cell r="S131" t="str">
            <v>ZAC</v>
          </cell>
        </row>
        <row r="132">
          <cell r="A132">
            <v>609676</v>
          </cell>
          <cell r="B132" t="str">
            <v>98145/04/110</v>
          </cell>
          <cell r="C132" t="str">
            <v>0609676</v>
          </cell>
          <cell r="D132">
            <v>42173.209027777775</v>
          </cell>
          <cell r="E132" t="str">
            <v>Batch terminé</v>
          </cell>
          <cell r="F132" t="str">
            <v>1</v>
          </cell>
          <cell r="G132" t="str">
            <v>AY043</v>
          </cell>
          <cell r="H132" t="str">
            <v>98145/04</v>
          </cell>
          <cell r="I132">
            <v>110</v>
          </cell>
          <cell r="J132">
            <v>2976.0509999999999</v>
          </cell>
          <cell r="K132">
            <v>2902.6320000000001</v>
          </cell>
          <cell r="L132">
            <v>42171.790208333332</v>
          </cell>
          <cell r="M132" t="str">
            <v>RFFSPRE12</v>
          </cell>
          <cell r="N132" t="str">
            <v>R 290-2</v>
          </cell>
          <cell r="O132">
            <v>1</v>
          </cell>
          <cell r="R132">
            <v>2902.6320000000001</v>
          </cell>
          <cell r="S132" t="str">
            <v>ZAC</v>
          </cell>
        </row>
        <row r="133">
          <cell r="A133">
            <v>609682</v>
          </cell>
          <cell r="B133" t="str">
            <v>98145/04/110</v>
          </cell>
          <cell r="C133" t="str">
            <v>0609682</v>
          </cell>
          <cell r="D133">
            <v>42173.209027777775</v>
          </cell>
          <cell r="E133" t="str">
            <v>Batch terminé</v>
          </cell>
          <cell r="F133" t="str">
            <v>1</v>
          </cell>
          <cell r="G133" t="str">
            <v>AY044</v>
          </cell>
          <cell r="H133" t="str">
            <v>98145/04</v>
          </cell>
          <cell r="I133">
            <v>110</v>
          </cell>
          <cell r="J133">
            <v>2976.0509999999999</v>
          </cell>
          <cell r="K133">
            <v>2966.2360000000003</v>
          </cell>
          <cell r="L133">
            <v>42172.987719907411</v>
          </cell>
          <cell r="M133" t="str">
            <v>RFFSPRE12</v>
          </cell>
          <cell r="N133" t="str">
            <v>R 290-2</v>
          </cell>
          <cell r="O133">
            <v>2</v>
          </cell>
          <cell r="R133">
            <v>2966.2360000000003</v>
          </cell>
          <cell r="S133" t="str">
            <v>ZAC</v>
          </cell>
        </row>
        <row r="134">
          <cell r="A134">
            <v>609683</v>
          </cell>
          <cell r="B134" t="str">
            <v>98145/04/110</v>
          </cell>
          <cell r="C134" t="str">
            <v>0609683</v>
          </cell>
          <cell r="D134">
            <v>42174.209027777775</v>
          </cell>
          <cell r="E134" t="str">
            <v>Batch en cours de fabrication</v>
          </cell>
          <cell r="F134" t="str">
            <v>1</v>
          </cell>
          <cell r="G134" t="str">
            <v>AY045</v>
          </cell>
          <cell r="H134" t="str">
            <v>98145/04</v>
          </cell>
          <cell r="I134">
            <v>110</v>
          </cell>
          <cell r="J134">
            <v>2976.0509999999999</v>
          </cell>
          <cell r="K134">
            <v>2949.6469999999999</v>
          </cell>
          <cell r="L134">
            <v>42173.764120370368</v>
          </cell>
          <cell r="M134" t="str">
            <v>RFFSPRE12</v>
          </cell>
          <cell r="N134" t="str">
            <v>R 290-2</v>
          </cell>
          <cell r="O134">
            <v>3</v>
          </cell>
          <cell r="R134">
            <v>2949.6469999999999</v>
          </cell>
          <cell r="S134" t="str">
            <v>ZAC</v>
          </cell>
        </row>
      </sheetData>
      <sheetData sheetId="7"/>
      <sheetData sheetId="8">
        <row r="1">
          <cell r="I1"/>
          <cell r="J1"/>
          <cell r="K1"/>
          <cell r="L1"/>
          <cell r="M1"/>
          <cell r="N1"/>
          <cell r="O1"/>
          <cell r="P1"/>
          <cell r="Q1"/>
          <cell r="R1"/>
          <cell r="S1"/>
          <cell r="T1"/>
          <cell r="U1"/>
          <cell r="V1"/>
          <cell r="W1"/>
          <cell r="X1"/>
          <cell r="Y1"/>
          <cell r="Z1"/>
          <cell r="AA1"/>
        </row>
        <row r="2"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 t="str">
            <v/>
          </cell>
          <cell r="V2"/>
          <cell r="W2"/>
          <cell r="X2"/>
          <cell r="Y2"/>
          <cell r="Z2"/>
          <cell r="AA2"/>
        </row>
        <row r="3">
          <cell r="I3" t="str">
            <v>QUANTITE_
PLANIFIEE</v>
          </cell>
          <cell r="J3" t="str">
            <v>QUANTITE_
REALISEE MAX</v>
          </cell>
          <cell r="K3" t="str">
            <v>DATE_
DEBUT_
REEL</v>
          </cell>
          <cell r="L3" t="str">
            <v>RESOURCE</v>
          </cell>
          <cell r="M3" t="str">
            <v>Description ligne</v>
          </cell>
          <cell r="N3" t="str">
            <v>Description Article</v>
          </cell>
          <cell r="O3" t="str">
            <v>Numero 
de lot</v>
          </cell>
          <cell r="P3" t="str">
            <v>Ordo</v>
          </cell>
          <cell r="Q3" t="str">
            <v>Ordo réalisé</v>
          </cell>
          <cell r="R3" t="str">
            <v>Ref_adhérence</v>
          </cell>
          <cell r="S3" t="str">
            <v>Réalisé
{0,1}</v>
          </cell>
          <cell r="T3" t="str">
            <v>Ordo
modifié</v>
          </cell>
          <cell r="U3" t="str">
            <v>OF annulé</v>
          </cell>
          <cell r="V3" t="str">
            <v>OF Réalisé
mais pas
planifié</v>
          </cell>
          <cell r="W3" t="str">
            <v>Quantité réalisée
(unité galénique)</v>
          </cell>
          <cell r="X3"/>
          <cell r="Y3"/>
          <cell r="Z3"/>
          <cell r="AA3"/>
        </row>
        <row r="4">
          <cell r="I4">
            <v>9.9999999999999995E-7</v>
          </cell>
          <cell r="J4"/>
          <cell r="K4">
            <v>42172.454861111109</v>
          </cell>
          <cell r="L4" t="str">
            <v>RFFSGEL01</v>
          </cell>
          <cell r="M4" t="str">
            <v>FARMATIC 2122-N°2</v>
          </cell>
          <cell r="N4" t="str">
            <v>URBANYL 5MG GEL REPARTI</v>
          </cell>
          <cell r="O4" t="str">
            <v>4Y006</v>
          </cell>
          <cell r="P4">
            <v>1</v>
          </cell>
          <cell r="Q4">
            <v>1</v>
          </cell>
          <cell r="R4" t="str">
            <v/>
          </cell>
          <cell r="S4" t="str">
            <v>0</v>
          </cell>
          <cell r="T4">
            <v>2</v>
          </cell>
          <cell r="U4" t="str">
            <v/>
          </cell>
          <cell r="V4">
            <v>1</v>
          </cell>
          <cell r="W4" t="str">
            <v/>
          </cell>
          <cell r="X4"/>
          <cell r="Y4"/>
          <cell r="Z4"/>
        </row>
        <row r="5">
          <cell r="I5">
            <v>719.03300000000002</v>
          </cell>
          <cell r="J5"/>
          <cell r="K5">
            <v>42173.488506944443</v>
          </cell>
          <cell r="L5" t="str">
            <v>RFFSGEL02</v>
          </cell>
          <cell r="M5" t="str">
            <v>FARMATIC 2090-N°3</v>
          </cell>
          <cell r="N5" t="str">
            <v>MONO-TILDIEM 300MG GEL BLANC/ROSE N.IMP. REMP</v>
          </cell>
          <cell r="O5" t="str">
            <v>AY018</v>
          </cell>
          <cell r="P5">
            <v>1</v>
          </cell>
          <cell r="Q5">
            <v>2</v>
          </cell>
          <cell r="R5" t="str">
            <v/>
          </cell>
          <cell r="S5" t="str">
            <v>0</v>
          </cell>
          <cell r="T5">
            <v>3</v>
          </cell>
          <cell r="U5">
            <v>1</v>
          </cell>
          <cell r="V5">
            <v>1</v>
          </cell>
          <cell r="W5" t="str">
            <v/>
          </cell>
          <cell r="X5"/>
          <cell r="Y5"/>
          <cell r="Z5"/>
        </row>
        <row r="6">
          <cell r="I6">
            <v>1070.3790000000001</v>
          </cell>
          <cell r="J6">
            <v>1073.8240000000001</v>
          </cell>
          <cell r="K6">
            <v>42172.234826388885</v>
          </cell>
          <cell r="L6" t="str">
            <v>RFFSGEL02</v>
          </cell>
          <cell r="M6" t="str">
            <v>FARMATIC 2090-N°3</v>
          </cell>
          <cell r="N6" t="str">
            <v>TILDIEM LP 200MG GEL ROSE/GRIS .N.IMP. REMP</v>
          </cell>
          <cell r="O6" t="str">
            <v>AY017</v>
          </cell>
          <cell r="P6">
            <v>2</v>
          </cell>
          <cell r="Q6">
            <v>1</v>
          </cell>
          <cell r="R6" t="str">
            <v/>
          </cell>
          <cell r="S6" t="str">
            <v>0</v>
          </cell>
          <cell r="T6"/>
          <cell r="U6">
            <v>1</v>
          </cell>
          <cell r="V6">
            <v>1</v>
          </cell>
          <cell r="W6">
            <v>1073.8240000000001</v>
          </cell>
          <cell r="X6"/>
          <cell r="Y6"/>
          <cell r="Z6"/>
        </row>
        <row r="7">
          <cell r="I7">
            <v>5624.8230000000003</v>
          </cell>
          <cell r="J7"/>
          <cell r="K7">
            <v>42171.420567129629</v>
          </cell>
          <cell r="L7" t="str">
            <v>RFFSGEL03</v>
          </cell>
          <cell r="M7" t="str">
            <v>FARMATIC 2090-N°4</v>
          </cell>
          <cell r="N7" t="str">
            <v>DOGMATIL 50MG GEL REMP (GEL ORIGINE BOVINE)</v>
          </cell>
          <cell r="O7" t="str">
            <v>AY007</v>
          </cell>
          <cell r="P7">
            <v>1</v>
          </cell>
          <cell r="Q7">
            <v>1</v>
          </cell>
          <cell r="R7" t="str">
            <v/>
          </cell>
          <cell r="S7" t="str">
            <v>0</v>
          </cell>
          <cell r="T7">
            <v>4</v>
          </cell>
          <cell r="U7"/>
          <cell r="V7">
            <v>1</v>
          </cell>
          <cell r="W7" t="str">
            <v/>
          </cell>
          <cell r="X7"/>
          <cell r="Y7"/>
          <cell r="Z7"/>
        </row>
        <row r="8">
          <cell r="I8">
            <v>298.2</v>
          </cell>
          <cell r="J8">
            <v>298</v>
          </cell>
          <cell r="K8">
            <v>42167.010787037034</v>
          </cell>
          <cell r="L8" t="str">
            <v>RFFSGRA01</v>
          </cell>
          <cell r="M8" t="str">
            <v>DIOSNA/LAF  N°1</v>
          </cell>
          <cell r="N8" t="str">
            <v>SOLIAN NF GRAN/LUB avec 506960</v>
          </cell>
          <cell r="O8" t="str">
            <v>AY055</v>
          </cell>
          <cell r="P8">
            <v>1</v>
          </cell>
          <cell r="Q8">
            <v>1</v>
          </cell>
          <cell r="R8" t="str">
            <v/>
          </cell>
          <cell r="S8" t="str">
            <v>0</v>
          </cell>
          <cell r="T8">
            <v>1</v>
          </cell>
          <cell r="U8"/>
          <cell r="V8">
            <v>1</v>
          </cell>
          <cell r="W8">
            <v>298</v>
          </cell>
          <cell r="X8"/>
          <cell r="Y8"/>
          <cell r="Z8"/>
        </row>
        <row r="9">
          <cell r="I9">
            <v>298.2</v>
          </cell>
          <cell r="J9">
            <v>301</v>
          </cell>
          <cell r="K9">
            <v>42167.082939814813</v>
          </cell>
          <cell r="L9" t="str">
            <v>RFFSGRA01</v>
          </cell>
          <cell r="M9" t="str">
            <v>DIOSNA/LAF  N°1</v>
          </cell>
          <cell r="N9" t="str">
            <v>SOLIAN NF GRAN/LUB avec 506960</v>
          </cell>
          <cell r="O9" t="str">
            <v>AY056</v>
          </cell>
          <cell r="P9">
            <v>2</v>
          </cell>
          <cell r="Q9">
            <v>2</v>
          </cell>
          <cell r="R9" t="str">
            <v/>
          </cell>
          <cell r="S9" t="str">
            <v>0</v>
          </cell>
          <cell r="T9"/>
          <cell r="U9"/>
          <cell r="V9">
            <v>1</v>
          </cell>
          <cell r="W9">
            <v>301</v>
          </cell>
          <cell r="X9"/>
          <cell r="Y9"/>
          <cell r="Z9"/>
        </row>
        <row r="10">
          <cell r="I10">
            <v>298.2</v>
          </cell>
          <cell r="J10">
            <v>301</v>
          </cell>
          <cell r="K10">
            <v>42167.086817129632</v>
          </cell>
          <cell r="L10" t="str">
            <v>RFFSGRA01</v>
          </cell>
          <cell r="M10" t="str">
            <v>DIOSNA/LAF  N°1</v>
          </cell>
          <cell r="N10" t="str">
            <v>SOLIAN NF GRAN/LUB avec 506960</v>
          </cell>
          <cell r="O10" t="str">
            <v>AY057</v>
          </cell>
          <cell r="P10">
            <v>3</v>
          </cell>
          <cell r="Q10">
            <v>3</v>
          </cell>
          <cell r="R10" t="str">
            <v/>
          </cell>
          <cell r="S10" t="str">
            <v>0</v>
          </cell>
          <cell r="T10"/>
          <cell r="U10"/>
          <cell r="V10">
            <v>1</v>
          </cell>
          <cell r="W10">
            <v>301</v>
          </cell>
          <cell r="X10"/>
          <cell r="Y10"/>
          <cell r="Z10"/>
        </row>
        <row r="11">
          <cell r="I11">
            <v>298.2</v>
          </cell>
          <cell r="J11"/>
          <cell r="K11">
            <v>42167.090995370374</v>
          </cell>
          <cell r="L11" t="str">
            <v>RFFSGRA01</v>
          </cell>
          <cell r="M11" t="str">
            <v>DIOSNA/LAF  N°1</v>
          </cell>
          <cell r="N11" t="str">
            <v>SOLIAN NF GRAN/LUB avec 506960</v>
          </cell>
          <cell r="O11" t="str">
            <v>AY058</v>
          </cell>
          <cell r="P11">
            <v>4</v>
          </cell>
          <cell r="Q11">
            <v>4</v>
          </cell>
          <cell r="R11" t="str">
            <v/>
          </cell>
          <cell r="S11" t="str">
            <v>0</v>
          </cell>
          <cell r="T11"/>
          <cell r="U11"/>
          <cell r="V11">
            <v>1</v>
          </cell>
          <cell r="W11" t="str">
            <v/>
          </cell>
          <cell r="X11"/>
          <cell r="Y11"/>
          <cell r="Z11"/>
        </row>
        <row r="12">
          <cell r="I12">
            <v>298.2</v>
          </cell>
          <cell r="J12"/>
          <cell r="K12">
            <v>42167.097604166665</v>
          </cell>
          <cell r="L12" t="str">
            <v>RFFSGRA01</v>
          </cell>
          <cell r="M12" t="str">
            <v>DIOSNA/LAF  N°1</v>
          </cell>
          <cell r="N12" t="str">
            <v>SOLIAN NF GRAN/LUB avec 506960</v>
          </cell>
          <cell r="O12" t="str">
            <v>AY059</v>
          </cell>
          <cell r="P12">
            <v>5</v>
          </cell>
          <cell r="Q12">
            <v>5</v>
          </cell>
          <cell r="R12" t="str">
            <v/>
          </cell>
          <cell r="S12" t="str">
            <v>0</v>
          </cell>
          <cell r="T12"/>
          <cell r="U12"/>
          <cell r="V12">
            <v>1</v>
          </cell>
          <cell r="W12" t="str">
            <v/>
          </cell>
          <cell r="X12"/>
          <cell r="Y12"/>
          <cell r="Z12"/>
        </row>
        <row r="13">
          <cell r="I13">
            <v>298.2</v>
          </cell>
          <cell r="J13"/>
          <cell r="K13">
            <v>42167.101689814815</v>
          </cell>
          <cell r="L13" t="str">
            <v>RFFSGRA01</v>
          </cell>
          <cell r="M13" t="str">
            <v>DIOSNA/LAF  N°1</v>
          </cell>
          <cell r="N13" t="str">
            <v>SOLIAN NF GRAN/LUB avec 506960</v>
          </cell>
          <cell r="O13" t="str">
            <v>AY060</v>
          </cell>
          <cell r="P13">
            <v>6</v>
          </cell>
          <cell r="Q13">
            <v>6</v>
          </cell>
          <cell r="R13" t="str">
            <v/>
          </cell>
          <cell r="S13" t="str">
            <v>0</v>
          </cell>
          <cell r="T13"/>
          <cell r="U13"/>
          <cell r="V13">
            <v>1</v>
          </cell>
          <cell r="W13" t="str">
            <v/>
          </cell>
          <cell r="X13"/>
          <cell r="Y13"/>
          <cell r="Z13"/>
        </row>
        <row r="14">
          <cell r="I14">
            <v>298.2</v>
          </cell>
          <cell r="J14"/>
          <cell r="K14">
            <v>42167.106932870367</v>
          </cell>
          <cell r="L14" t="str">
            <v>RFFSGRA01</v>
          </cell>
          <cell r="M14" t="str">
            <v>DIOSNA/LAF  N°1</v>
          </cell>
          <cell r="N14" t="str">
            <v>SOLIAN NF GRAN/LUB avec 506960</v>
          </cell>
          <cell r="O14" t="str">
            <v>AY061</v>
          </cell>
          <cell r="P14">
            <v>7</v>
          </cell>
          <cell r="Q14">
            <v>7</v>
          </cell>
          <cell r="R14" t="str">
            <v/>
          </cell>
          <cell r="S14" t="str">
            <v>0</v>
          </cell>
          <cell r="T14"/>
          <cell r="U14"/>
          <cell r="V14">
            <v>1</v>
          </cell>
          <cell r="W14" t="str">
            <v/>
          </cell>
          <cell r="X14"/>
          <cell r="Y14"/>
          <cell r="Z14"/>
        </row>
        <row r="15">
          <cell r="I15">
            <v>298.2</v>
          </cell>
          <cell r="J15"/>
          <cell r="K15">
            <v>42170.315104166664</v>
          </cell>
          <cell r="L15" t="str">
            <v>RFFSGRA01</v>
          </cell>
          <cell r="M15" t="str">
            <v>DIOSNA/LAF  N°1</v>
          </cell>
          <cell r="N15" t="str">
            <v>SOLIAN NF GRAN/LUB avec 506960</v>
          </cell>
          <cell r="O15" t="str">
            <v>AY062</v>
          </cell>
          <cell r="P15">
            <v>8</v>
          </cell>
          <cell r="Q15">
            <v>8</v>
          </cell>
          <cell r="R15" t="str">
            <v/>
          </cell>
          <cell r="S15" t="str">
            <v>0</v>
          </cell>
          <cell r="T15"/>
          <cell r="U15"/>
          <cell r="V15">
            <v>1</v>
          </cell>
          <cell r="W15" t="str">
            <v/>
          </cell>
          <cell r="X15"/>
          <cell r="Y15"/>
          <cell r="Z15"/>
        </row>
        <row r="16">
          <cell r="I16">
            <v>298.2</v>
          </cell>
          <cell r="J16"/>
          <cell r="K16">
            <v>42170.319895833331</v>
          </cell>
          <cell r="L16" t="str">
            <v>RFFSGRA01</v>
          </cell>
          <cell r="M16" t="str">
            <v>DIOSNA/LAF  N°1</v>
          </cell>
          <cell r="N16" t="str">
            <v>SOLIAN NF GRAN/LUB avec 506960</v>
          </cell>
          <cell r="O16" t="str">
            <v>AY063</v>
          </cell>
          <cell r="P16">
            <v>9</v>
          </cell>
          <cell r="Q16">
            <v>9</v>
          </cell>
          <cell r="R16" t="str">
            <v/>
          </cell>
          <cell r="S16" t="str">
            <v>0</v>
          </cell>
          <cell r="T16"/>
          <cell r="U16"/>
          <cell r="V16">
            <v>1</v>
          </cell>
          <cell r="W16" t="str">
            <v/>
          </cell>
          <cell r="X16"/>
          <cell r="Y16"/>
          <cell r="Z16"/>
        </row>
        <row r="17">
          <cell r="I17">
            <v>298.2</v>
          </cell>
          <cell r="J17"/>
          <cell r="K17">
            <v>42170.324120370373</v>
          </cell>
          <cell r="L17" t="str">
            <v>RFFSGRA01</v>
          </cell>
          <cell r="M17" t="str">
            <v>DIOSNA/LAF  N°1</v>
          </cell>
          <cell r="N17" t="str">
            <v>SOLIAN NF GRAN/LUB avec 506960</v>
          </cell>
          <cell r="O17" t="str">
            <v>AY064</v>
          </cell>
          <cell r="P17">
            <v>10</v>
          </cell>
          <cell r="Q17">
            <v>10</v>
          </cell>
          <cell r="R17" t="str">
            <v/>
          </cell>
          <cell r="S17" t="str">
            <v>0</v>
          </cell>
          <cell r="T17"/>
          <cell r="U17"/>
          <cell r="V17">
            <v>1</v>
          </cell>
          <cell r="W17" t="str">
            <v/>
          </cell>
          <cell r="X17"/>
          <cell r="Y17"/>
          <cell r="Z17"/>
        </row>
        <row r="18">
          <cell r="I18">
            <v>358.56</v>
          </cell>
          <cell r="J18"/>
          <cell r="K18">
            <v>42167.00037037037</v>
          </cell>
          <cell r="L18" t="str">
            <v>RFFSGRA03</v>
          </cell>
          <cell r="M18" t="str">
            <v>M.G.S.</v>
          </cell>
          <cell r="N18" t="str">
            <v>STILNOX 10MG GRA ZOLPID (SIS)</v>
          </cell>
          <cell r="O18" t="str">
            <v>AY048</v>
          </cell>
          <cell r="P18">
            <v>1</v>
          </cell>
          <cell r="Q18">
            <v>1</v>
          </cell>
          <cell r="R18" t="str">
            <v/>
          </cell>
          <cell r="S18" t="str">
            <v>0</v>
          </cell>
          <cell r="T18"/>
          <cell r="U18">
            <v>1</v>
          </cell>
          <cell r="V18">
            <v>1</v>
          </cell>
          <cell r="W18" t="str">
            <v/>
          </cell>
          <cell r="X18"/>
          <cell r="Y18"/>
          <cell r="Z18"/>
        </row>
        <row r="19">
          <cell r="I19">
            <v>358.56</v>
          </cell>
          <cell r="J19"/>
          <cell r="K19">
            <v>42167.006585648145</v>
          </cell>
          <cell r="L19" t="str">
            <v>RFFSGRA03</v>
          </cell>
          <cell r="M19" t="str">
            <v>M.G.S.</v>
          </cell>
          <cell r="N19" t="str">
            <v>STILNOX 10MG GRA ZOLPID (SIS)</v>
          </cell>
          <cell r="O19" t="str">
            <v>AY049</v>
          </cell>
          <cell r="P19">
            <v>2</v>
          </cell>
          <cell r="Q19">
            <v>2</v>
          </cell>
          <cell r="R19" t="str">
            <v/>
          </cell>
          <cell r="S19" t="str">
            <v>0</v>
          </cell>
          <cell r="T19"/>
          <cell r="U19">
            <v>1</v>
          </cell>
          <cell r="V19">
            <v>1</v>
          </cell>
          <cell r="W19" t="str">
            <v/>
          </cell>
          <cell r="X19"/>
          <cell r="Y19"/>
          <cell r="Z19"/>
        </row>
        <row r="20">
          <cell r="I20">
            <v>671.625</v>
          </cell>
          <cell r="J20"/>
          <cell r="K20">
            <v>42167.401041666664</v>
          </cell>
          <cell r="L20" t="str">
            <v>RFFSMEL01</v>
          </cell>
          <cell r="M20" t="str">
            <v>TUMBLER</v>
          </cell>
          <cell r="N20" t="str">
            <v>RAMIPRIL 5MG MEL A SEC</v>
          </cell>
          <cell r="O20" t="str">
            <v>AY715</v>
          </cell>
          <cell r="P20">
            <v>1</v>
          </cell>
          <cell r="Q20">
            <v>8</v>
          </cell>
          <cell r="R20" t="str">
            <v/>
          </cell>
          <cell r="S20" t="str">
            <v>0</v>
          </cell>
          <cell r="T20"/>
          <cell r="U20"/>
          <cell r="V20">
            <v>1</v>
          </cell>
          <cell r="W20" t="str">
            <v/>
          </cell>
          <cell r="X20"/>
          <cell r="Y20"/>
          <cell r="Z20"/>
        </row>
        <row r="21">
          <cell r="I21">
            <v>671.625</v>
          </cell>
          <cell r="J21"/>
          <cell r="K21">
            <v>42167.517453703702</v>
          </cell>
          <cell r="L21" t="str">
            <v>RFFSMEL01</v>
          </cell>
          <cell r="M21" t="str">
            <v>TUMBLER</v>
          </cell>
          <cell r="N21" t="str">
            <v>RAMIPRIL 5MG MEL A SEC</v>
          </cell>
          <cell r="O21" t="str">
            <v>AY716</v>
          </cell>
          <cell r="P21">
            <v>2</v>
          </cell>
          <cell r="Q21">
            <v>9</v>
          </cell>
          <cell r="R21" t="str">
            <v/>
          </cell>
          <cell r="S21" t="str">
            <v>0</v>
          </cell>
          <cell r="T21"/>
          <cell r="U21"/>
          <cell r="V21">
            <v>1</v>
          </cell>
          <cell r="W21" t="str">
            <v/>
          </cell>
          <cell r="X21"/>
          <cell r="Y21"/>
          <cell r="Z21"/>
        </row>
        <row r="22">
          <cell r="I22">
            <v>298.2</v>
          </cell>
          <cell r="J22">
            <v>298</v>
          </cell>
          <cell r="K22">
            <v>42167.010787037034</v>
          </cell>
          <cell r="L22" t="str">
            <v>RFFSMEL01</v>
          </cell>
          <cell r="M22" t="str">
            <v>TUMBLER</v>
          </cell>
          <cell r="N22" t="str">
            <v>SOLIAN NF GRAN/LUB avec 506960</v>
          </cell>
          <cell r="O22" t="str">
            <v>AY055</v>
          </cell>
          <cell r="P22">
            <v>3</v>
          </cell>
          <cell r="Q22">
            <v>1</v>
          </cell>
          <cell r="R22" t="str">
            <v/>
          </cell>
          <cell r="S22" t="str">
            <v>0</v>
          </cell>
          <cell r="T22"/>
          <cell r="U22"/>
          <cell r="V22">
            <v>1</v>
          </cell>
          <cell r="W22">
            <v>298</v>
          </cell>
          <cell r="X22"/>
          <cell r="Y22"/>
          <cell r="Z22"/>
        </row>
        <row r="23">
          <cell r="I23">
            <v>298.2</v>
          </cell>
          <cell r="J23">
            <v>301</v>
          </cell>
          <cell r="K23">
            <v>42167.082939814813</v>
          </cell>
          <cell r="L23" t="str">
            <v>RFFSMEL01</v>
          </cell>
          <cell r="M23" t="str">
            <v>TUMBLER</v>
          </cell>
          <cell r="N23" t="str">
            <v>SOLIAN NF GRAN/LUB avec 506960</v>
          </cell>
          <cell r="O23" t="str">
            <v>AY056</v>
          </cell>
          <cell r="P23">
            <v>4</v>
          </cell>
          <cell r="Q23">
            <v>2</v>
          </cell>
          <cell r="R23" t="str">
            <v/>
          </cell>
          <cell r="S23" t="str">
            <v>0</v>
          </cell>
          <cell r="T23"/>
          <cell r="U23"/>
          <cell r="V23">
            <v>1</v>
          </cell>
          <cell r="W23">
            <v>301</v>
          </cell>
          <cell r="X23"/>
          <cell r="Y23"/>
          <cell r="Z23"/>
        </row>
        <row r="24">
          <cell r="I24">
            <v>298.2</v>
          </cell>
          <cell r="J24">
            <v>301</v>
          </cell>
          <cell r="K24">
            <v>42167.086817129632</v>
          </cell>
          <cell r="L24" t="str">
            <v>RFFSMEL01</v>
          </cell>
          <cell r="M24" t="str">
            <v>TUMBLER</v>
          </cell>
          <cell r="N24" t="str">
            <v>SOLIAN NF GRAN/LUB avec 506960</v>
          </cell>
          <cell r="O24" t="str">
            <v>AY057</v>
          </cell>
          <cell r="P24">
            <v>5</v>
          </cell>
          <cell r="Q24">
            <v>3</v>
          </cell>
          <cell r="R24" t="str">
            <v/>
          </cell>
          <cell r="S24" t="str">
            <v>0</v>
          </cell>
          <cell r="T24"/>
          <cell r="U24"/>
          <cell r="V24">
            <v>1</v>
          </cell>
          <cell r="W24">
            <v>301</v>
          </cell>
          <cell r="X24"/>
          <cell r="Y24"/>
          <cell r="Z24"/>
        </row>
        <row r="25">
          <cell r="I25">
            <v>298.2</v>
          </cell>
          <cell r="J25"/>
          <cell r="K25">
            <v>42167.090995370374</v>
          </cell>
          <cell r="L25" t="str">
            <v>RFFSMEL01</v>
          </cell>
          <cell r="M25" t="str">
            <v>TUMBLER</v>
          </cell>
          <cell r="N25" t="str">
            <v>SOLIAN NF GRAN/LUB avec 506960</v>
          </cell>
          <cell r="O25" t="str">
            <v>AY058</v>
          </cell>
          <cell r="P25">
            <v>6</v>
          </cell>
          <cell r="Q25">
            <v>4</v>
          </cell>
          <cell r="R25" t="str">
            <v/>
          </cell>
          <cell r="S25" t="str">
            <v>0</v>
          </cell>
          <cell r="T25"/>
          <cell r="U25"/>
          <cell r="V25">
            <v>1</v>
          </cell>
          <cell r="W25" t="str">
            <v/>
          </cell>
          <cell r="X25"/>
          <cell r="Y25"/>
          <cell r="Z25"/>
        </row>
        <row r="26">
          <cell r="I26">
            <v>298.2</v>
          </cell>
          <cell r="J26"/>
          <cell r="K26">
            <v>42167.097604166665</v>
          </cell>
          <cell r="L26" t="str">
            <v>RFFSMEL01</v>
          </cell>
          <cell r="M26" t="str">
            <v>TUMBLER</v>
          </cell>
          <cell r="N26" t="str">
            <v>SOLIAN NF GRAN/LUB avec 506960</v>
          </cell>
          <cell r="O26" t="str">
            <v>AY059</v>
          </cell>
          <cell r="P26">
            <v>7</v>
          </cell>
          <cell r="Q26">
            <v>5</v>
          </cell>
          <cell r="R26" t="str">
            <v/>
          </cell>
          <cell r="S26" t="str">
            <v>0</v>
          </cell>
          <cell r="T26"/>
          <cell r="U26"/>
          <cell r="V26">
            <v>1</v>
          </cell>
          <cell r="W26" t="str">
            <v/>
          </cell>
          <cell r="X26"/>
          <cell r="Y26"/>
          <cell r="Z26"/>
        </row>
        <row r="27">
          <cell r="I27">
            <v>298.2</v>
          </cell>
          <cell r="J27"/>
          <cell r="K27">
            <v>42167.101689814815</v>
          </cell>
          <cell r="L27" t="str">
            <v>RFFSMEL01</v>
          </cell>
          <cell r="M27" t="str">
            <v>TUMBLER</v>
          </cell>
          <cell r="N27" t="str">
            <v>SOLIAN NF GRAN/LUB avec 506960</v>
          </cell>
          <cell r="O27" t="str">
            <v>AY060</v>
          </cell>
          <cell r="P27">
            <v>8</v>
          </cell>
          <cell r="Q27">
            <v>6</v>
          </cell>
          <cell r="R27" t="str">
            <v/>
          </cell>
          <cell r="S27" t="str">
            <v>0</v>
          </cell>
          <cell r="T27"/>
          <cell r="U27"/>
          <cell r="V27">
            <v>1</v>
          </cell>
          <cell r="W27" t="str">
            <v/>
          </cell>
          <cell r="X27"/>
          <cell r="Y27"/>
          <cell r="Z27"/>
        </row>
        <row r="28">
          <cell r="I28">
            <v>298.2</v>
          </cell>
          <cell r="J28"/>
          <cell r="K28">
            <v>42167.106932870367</v>
          </cell>
          <cell r="L28" t="str">
            <v>RFFSMEL01</v>
          </cell>
          <cell r="M28" t="str">
            <v>TUMBLER</v>
          </cell>
          <cell r="N28" t="str">
            <v>SOLIAN NF GRAN/LUB avec 506960</v>
          </cell>
          <cell r="O28" t="str">
            <v>AY061</v>
          </cell>
          <cell r="P28">
            <v>9</v>
          </cell>
          <cell r="Q28">
            <v>7</v>
          </cell>
          <cell r="R28" t="str">
            <v/>
          </cell>
          <cell r="S28" t="str">
            <v>0</v>
          </cell>
          <cell r="T28"/>
          <cell r="U28"/>
          <cell r="V28">
            <v>1</v>
          </cell>
          <cell r="W28" t="str">
            <v/>
          </cell>
          <cell r="X28"/>
          <cell r="Y28"/>
          <cell r="Z28"/>
        </row>
        <row r="29">
          <cell r="I29">
            <v>298.2</v>
          </cell>
          <cell r="J29"/>
          <cell r="K29">
            <v>42170.315104166664</v>
          </cell>
          <cell r="L29" t="str">
            <v>RFFSMEL01</v>
          </cell>
          <cell r="M29" t="str">
            <v>TUMBLER</v>
          </cell>
          <cell r="N29" t="str">
            <v>SOLIAN NF GRAN/LUB avec 506960</v>
          </cell>
          <cell r="O29" t="str">
            <v>AY062</v>
          </cell>
          <cell r="P29">
            <v>10</v>
          </cell>
          <cell r="Q29">
            <v>8</v>
          </cell>
          <cell r="R29" t="str">
            <v/>
          </cell>
          <cell r="S29" t="str">
            <v>0</v>
          </cell>
          <cell r="T29"/>
          <cell r="U29"/>
          <cell r="V29">
            <v>1</v>
          </cell>
          <cell r="W29" t="str">
            <v/>
          </cell>
          <cell r="X29"/>
          <cell r="Y29"/>
          <cell r="Z29"/>
        </row>
        <row r="30">
          <cell r="I30">
            <v>298.2</v>
          </cell>
          <cell r="J30"/>
          <cell r="K30">
            <v>42170.319895833331</v>
          </cell>
          <cell r="L30" t="str">
            <v>RFFSMEL01</v>
          </cell>
          <cell r="M30" t="str">
            <v>TUMBLER</v>
          </cell>
          <cell r="N30" t="str">
            <v>SOLIAN NF GRAN/LUB avec 506960</v>
          </cell>
          <cell r="O30" t="str">
            <v>AY063</v>
          </cell>
          <cell r="P30">
            <v>11</v>
          </cell>
          <cell r="Q30">
            <v>9</v>
          </cell>
          <cell r="R30" t="str">
            <v/>
          </cell>
          <cell r="S30" t="str">
            <v>0</v>
          </cell>
          <cell r="T30"/>
          <cell r="U30"/>
          <cell r="V30">
            <v>1</v>
          </cell>
          <cell r="W30" t="str">
            <v/>
          </cell>
          <cell r="X30"/>
          <cell r="Y30"/>
          <cell r="Z30"/>
        </row>
        <row r="31">
          <cell r="I31">
            <v>298.2</v>
          </cell>
          <cell r="J31"/>
          <cell r="K31">
            <v>42170.324120370373</v>
          </cell>
          <cell r="L31" t="str">
            <v>RFFSMEL01</v>
          </cell>
          <cell r="M31" t="str">
            <v>TUMBLER</v>
          </cell>
          <cell r="N31" t="str">
            <v>SOLIAN NF GRAN/LUB avec 506960</v>
          </cell>
          <cell r="O31" t="str">
            <v>AY064</v>
          </cell>
          <cell r="P31">
            <v>12</v>
          </cell>
          <cell r="Q31">
            <v>10</v>
          </cell>
          <cell r="R31" t="str">
            <v/>
          </cell>
          <cell r="S31" t="str">
            <v>0</v>
          </cell>
          <cell r="T31"/>
          <cell r="U31"/>
          <cell r="V31">
            <v>1</v>
          </cell>
          <cell r="W31" t="str">
            <v/>
          </cell>
          <cell r="X31"/>
          <cell r="Y31"/>
          <cell r="Z31"/>
        </row>
        <row r="32">
          <cell r="I32">
            <v>671.625</v>
          </cell>
          <cell r="J32"/>
          <cell r="K32">
            <v>42167.401041666664</v>
          </cell>
          <cell r="L32" t="str">
            <v>RFFSMEL02</v>
          </cell>
          <cell r="M32" t="str">
            <v>ATELIER MELANGE A SEC</v>
          </cell>
          <cell r="N32" t="str">
            <v>RAMIPRIL 5MG MEL A SEC</v>
          </cell>
          <cell r="O32" t="str">
            <v>AY715</v>
          </cell>
          <cell r="P32">
            <v>1</v>
          </cell>
          <cell r="Q32">
            <v>8</v>
          </cell>
          <cell r="R32" t="str">
            <v/>
          </cell>
          <cell r="S32" t="str">
            <v>0</v>
          </cell>
          <cell r="T32"/>
          <cell r="U32"/>
          <cell r="V32">
            <v>1</v>
          </cell>
          <cell r="W32" t="str">
            <v/>
          </cell>
          <cell r="X32"/>
          <cell r="Y32"/>
          <cell r="Z32"/>
          <cell r="AA32"/>
        </row>
        <row r="33">
          <cell r="I33">
            <v>671.625</v>
          </cell>
          <cell r="J33"/>
          <cell r="K33">
            <v>42167.517453703702</v>
          </cell>
          <cell r="L33" t="str">
            <v>RFFSMEL02</v>
          </cell>
          <cell r="M33" t="str">
            <v>ATELIER MELANGE A SEC</v>
          </cell>
          <cell r="N33" t="str">
            <v>RAMIPRIL 5MG MEL A SEC</v>
          </cell>
          <cell r="O33" t="str">
            <v>AY716</v>
          </cell>
          <cell r="P33">
            <v>2</v>
          </cell>
          <cell r="Q33">
            <v>9</v>
          </cell>
          <cell r="R33" t="str">
            <v/>
          </cell>
          <cell r="S33" t="str">
            <v>0</v>
          </cell>
          <cell r="T33"/>
          <cell r="U33"/>
          <cell r="V33">
            <v>1</v>
          </cell>
          <cell r="W33" t="str">
            <v/>
          </cell>
          <cell r="X33"/>
          <cell r="Y33"/>
          <cell r="Z33"/>
          <cell r="AA33"/>
        </row>
        <row r="34">
          <cell r="I34">
            <v>9614</v>
          </cell>
          <cell r="J34">
            <v>9709</v>
          </cell>
          <cell r="K34">
            <v>42171.40084490741</v>
          </cell>
          <cell r="L34" t="str">
            <v>RFFSMFA02</v>
          </cell>
          <cell r="M34" t="str">
            <v>UNIVERSAL PACK</v>
          </cell>
          <cell r="N34" t="str">
            <v>POLY-KARAYA 10G 30SA (CHEPLAPHARM) VT FR</v>
          </cell>
          <cell r="O34" t="str">
            <v>AY040</v>
          </cell>
          <cell r="P34">
            <v>1</v>
          </cell>
          <cell r="Q34">
            <v>1</v>
          </cell>
          <cell r="R34" t="str">
            <v/>
          </cell>
          <cell r="S34" t="str">
            <v/>
          </cell>
          <cell r="T34"/>
          <cell r="U34"/>
          <cell r="V34" t="str">
            <v/>
          </cell>
          <cell r="W34" t="str">
            <v/>
          </cell>
          <cell r="X34"/>
          <cell r="Y34"/>
          <cell r="Z34"/>
          <cell r="AA34"/>
        </row>
        <row r="35">
          <cell r="I35">
            <v>9614</v>
          </cell>
          <cell r="J35">
            <v>8640</v>
          </cell>
          <cell r="K35">
            <v>42173.281504629631</v>
          </cell>
          <cell r="L35" t="str">
            <v>RFFSMFA02</v>
          </cell>
          <cell r="M35" t="str">
            <v>UNIVERSAL PACK</v>
          </cell>
          <cell r="N35" t="str">
            <v>POLY-KARAYA 10G 30SA (CHEPLAPHARM) VT FR</v>
          </cell>
          <cell r="O35" t="str">
            <v>AY041</v>
          </cell>
          <cell r="P35">
            <v>2</v>
          </cell>
          <cell r="Q35">
            <v>2</v>
          </cell>
          <cell r="R35" t="str">
            <v/>
          </cell>
          <cell r="S35" t="str">
            <v/>
          </cell>
          <cell r="T35"/>
          <cell r="U35"/>
          <cell r="V35" t="str">
            <v/>
          </cell>
          <cell r="W35" t="str">
            <v/>
          </cell>
          <cell r="X35"/>
          <cell r="Y35"/>
          <cell r="Z35"/>
          <cell r="AA35"/>
        </row>
        <row r="36">
          <cell r="I36">
            <v>9614</v>
          </cell>
          <cell r="J36">
            <v>0</v>
          </cell>
          <cell r="K36"/>
          <cell r="L36" t="str">
            <v>RFFSMFA02</v>
          </cell>
          <cell r="M36" t="str">
            <v>UNIVERSAL PACK</v>
          </cell>
          <cell r="N36"/>
          <cell r="O36" t="str">
            <v>AY040</v>
          </cell>
          <cell r="P36"/>
          <cell r="Q36" t="str">
            <v>pas Réalisée</v>
          </cell>
          <cell r="R36" t="str">
            <v>1</v>
          </cell>
          <cell r="S36" t="str">
            <v/>
          </cell>
          <cell r="T36"/>
          <cell r="U36"/>
          <cell r="V36"/>
          <cell r="W36"/>
          <cell r="X36"/>
          <cell r="Y36"/>
          <cell r="Z36"/>
          <cell r="AA36"/>
        </row>
        <row r="37">
          <cell r="I37">
            <v>9614</v>
          </cell>
          <cell r="J37">
            <v>0</v>
          </cell>
          <cell r="K37"/>
          <cell r="L37" t="str">
            <v>RFFSMFA02</v>
          </cell>
          <cell r="M37" t="str">
            <v>UNIVERSAL PACK</v>
          </cell>
          <cell r="N37"/>
          <cell r="O37" t="str">
            <v>AY041</v>
          </cell>
          <cell r="P37"/>
          <cell r="Q37" t="str">
            <v>pas Réalisée</v>
          </cell>
          <cell r="R37" t="str">
            <v>1</v>
          </cell>
          <cell r="S37" t="str">
            <v/>
          </cell>
          <cell r="T37"/>
          <cell r="U37"/>
          <cell r="V37"/>
          <cell r="W37"/>
          <cell r="X37"/>
          <cell r="Y37"/>
          <cell r="Z37"/>
          <cell r="AA37"/>
        </row>
        <row r="38">
          <cell r="I38">
            <v>9614</v>
          </cell>
          <cell r="J38">
            <v>0</v>
          </cell>
          <cell r="K38"/>
          <cell r="L38" t="str">
            <v>RFFSMFA02</v>
          </cell>
          <cell r="M38" t="str">
            <v>UNIVERSAL PACK</v>
          </cell>
          <cell r="N38"/>
          <cell r="O38" t="str">
            <v>AY042</v>
          </cell>
          <cell r="P38"/>
          <cell r="Q38" t="str">
            <v>pas Réalisée</v>
          </cell>
          <cell r="R38" t="str">
            <v>1</v>
          </cell>
          <cell r="S38" t="str">
            <v/>
          </cell>
          <cell r="T38"/>
          <cell r="U38"/>
          <cell r="V38"/>
          <cell r="W38"/>
          <cell r="X38"/>
          <cell r="Y38"/>
          <cell r="Z38"/>
          <cell r="AA38"/>
        </row>
        <row r="39">
          <cell r="I39">
            <v>256.64999999999998</v>
          </cell>
          <cell r="J39"/>
          <cell r="K39">
            <v>42172.249085648145</v>
          </cell>
          <cell r="L39" t="str">
            <v>RFFSMFA04</v>
          </cell>
          <cell r="M39" t="str">
            <v>ATELIER ENROBAGE TILDIEM</v>
          </cell>
          <cell r="N39" t="str">
            <v>TILDIEM LP SPHER.ENROB. 1/8 DE LOT</v>
          </cell>
          <cell r="O39" t="str">
            <v>AY019</v>
          </cell>
          <cell r="P39">
            <v>1</v>
          </cell>
          <cell r="Q39">
            <v>1</v>
          </cell>
          <cell r="R39" t="str">
            <v/>
          </cell>
          <cell r="S39" t="str">
            <v>0</v>
          </cell>
          <cell r="T39"/>
          <cell r="U39"/>
          <cell r="V39">
            <v>1</v>
          </cell>
          <cell r="W39" t="str">
            <v/>
          </cell>
          <cell r="X39"/>
          <cell r="Y39"/>
          <cell r="Z39"/>
          <cell r="AA39"/>
        </row>
        <row r="40">
          <cell r="I40">
            <v>256.64999999999998</v>
          </cell>
          <cell r="J40"/>
          <cell r="K40">
            <v>42172.319918981484</v>
          </cell>
          <cell r="L40" t="str">
            <v>RFFSMFA04</v>
          </cell>
          <cell r="M40" t="str">
            <v>ATELIER ENROBAGE TILDIEM</v>
          </cell>
          <cell r="N40" t="str">
            <v>TILDIEM LP SPHER.ENROB. 1/8 DE LOT</v>
          </cell>
          <cell r="O40" t="str">
            <v>AY020</v>
          </cell>
          <cell r="P40">
            <v>2</v>
          </cell>
          <cell r="Q40">
            <v>2</v>
          </cell>
          <cell r="R40" t="str">
            <v/>
          </cell>
          <cell r="S40" t="str">
            <v>0</v>
          </cell>
          <cell r="T40"/>
          <cell r="U40"/>
          <cell r="V40">
            <v>1</v>
          </cell>
          <cell r="W40" t="str">
            <v/>
          </cell>
          <cell r="X40"/>
          <cell r="Y40"/>
          <cell r="Z40"/>
          <cell r="AA40"/>
        </row>
        <row r="41">
          <cell r="I41">
            <v>284</v>
          </cell>
          <cell r="J41">
            <v>283.90000000000003</v>
          </cell>
          <cell r="K41">
            <v>42171.402025462965</v>
          </cell>
          <cell r="L41" t="str">
            <v>RFFSMFA05</v>
          </cell>
          <cell r="M41" t="str">
            <v>TUMBLER MELANGE TILDIEM</v>
          </cell>
          <cell r="N41" t="str">
            <v>TILDIEM LP SPHER MEL/LUB</v>
          </cell>
          <cell r="O41" t="str">
            <v>AY017</v>
          </cell>
          <cell r="P41">
            <v>1</v>
          </cell>
          <cell r="Q41">
            <v>1</v>
          </cell>
          <cell r="R41" t="str">
            <v/>
          </cell>
          <cell r="S41" t="str">
            <v>0</v>
          </cell>
          <cell r="T41"/>
          <cell r="U41"/>
          <cell r="V41">
            <v>1</v>
          </cell>
          <cell r="W41">
            <v>283.90000000000003</v>
          </cell>
          <cell r="X41"/>
          <cell r="Y41"/>
          <cell r="Z41"/>
          <cell r="AA41"/>
        </row>
        <row r="42">
          <cell r="I42">
            <v>284</v>
          </cell>
          <cell r="J42">
            <v>292</v>
          </cell>
          <cell r="K42">
            <v>42171.404768518521</v>
          </cell>
          <cell r="L42" t="str">
            <v>RFFSMFA05</v>
          </cell>
          <cell r="M42" t="str">
            <v>TUMBLER MELANGE TILDIEM</v>
          </cell>
          <cell r="N42" t="str">
            <v>TILDIEM LP SPHER MEL/LUB</v>
          </cell>
          <cell r="O42" t="str">
            <v>AY018</v>
          </cell>
          <cell r="P42">
            <v>2</v>
          </cell>
          <cell r="Q42">
            <v>2</v>
          </cell>
          <cell r="R42" t="str">
            <v/>
          </cell>
          <cell r="S42" t="str">
            <v>0</v>
          </cell>
          <cell r="T42"/>
          <cell r="U42"/>
          <cell r="V42">
            <v>1</v>
          </cell>
          <cell r="W42">
            <v>292</v>
          </cell>
          <cell r="X42"/>
          <cell r="Y42"/>
          <cell r="Z42"/>
          <cell r="AA42"/>
        </row>
        <row r="43">
          <cell r="I43">
            <v>284</v>
          </cell>
          <cell r="J43"/>
          <cell r="K43">
            <v>42171.410312499997</v>
          </cell>
          <cell r="L43" t="str">
            <v>RFFSMFA05</v>
          </cell>
          <cell r="M43" t="str">
            <v>TUMBLER MELANGE TILDIEM</v>
          </cell>
          <cell r="N43" t="str">
            <v>TILDIEM LP SPHER MEL/LUB</v>
          </cell>
          <cell r="O43" t="str">
            <v>AY019</v>
          </cell>
          <cell r="P43">
            <v>3</v>
          </cell>
          <cell r="Q43">
            <v>4</v>
          </cell>
          <cell r="R43" t="str">
            <v/>
          </cell>
          <cell r="S43" t="str">
            <v>0</v>
          </cell>
          <cell r="T43"/>
          <cell r="U43"/>
          <cell r="V43">
            <v>1</v>
          </cell>
          <cell r="W43" t="str">
            <v/>
          </cell>
          <cell r="X43"/>
          <cell r="Y43"/>
          <cell r="Z43"/>
          <cell r="AA43"/>
        </row>
        <row r="44">
          <cell r="I44">
            <v>284</v>
          </cell>
          <cell r="J44"/>
          <cell r="K44">
            <v>42171.406909722224</v>
          </cell>
          <cell r="L44" t="str">
            <v>RFFSMFA05</v>
          </cell>
          <cell r="M44" t="str">
            <v>TUMBLER MELANGE TILDIEM</v>
          </cell>
          <cell r="N44" t="str">
            <v>TILDIEM LP SPHER MEL/LUB</v>
          </cell>
          <cell r="O44" t="str">
            <v>AY020</v>
          </cell>
          <cell r="P44">
            <v>4</v>
          </cell>
          <cell r="Q44">
            <v>3</v>
          </cell>
          <cell r="R44" t="str">
            <v/>
          </cell>
          <cell r="S44" t="str">
            <v>0</v>
          </cell>
          <cell r="T44"/>
          <cell r="U44"/>
          <cell r="V44">
            <v>1</v>
          </cell>
          <cell r="W44" t="str">
            <v/>
          </cell>
          <cell r="X44"/>
          <cell r="Y44"/>
          <cell r="Z44"/>
          <cell r="AA44"/>
        </row>
        <row r="45">
          <cell r="I45">
            <v>971.14100000000008</v>
          </cell>
          <cell r="J45">
            <v>988.149</v>
          </cell>
          <cell r="K45">
            <v>42167.272824074076</v>
          </cell>
          <cell r="L45" t="str">
            <v>RFFSMFA06</v>
          </cell>
          <cell r="M45" t="str">
            <v>GELULEUSE GKF 2000</v>
          </cell>
          <cell r="N45" t="str">
            <v>ERCEFURYL 200MG GEL</v>
          </cell>
          <cell r="O45" t="str">
            <v>AY027</v>
          </cell>
          <cell r="P45">
            <v>1</v>
          </cell>
          <cell r="Q45">
            <v>1</v>
          </cell>
          <cell r="R45" t="str">
            <v/>
          </cell>
          <cell r="S45" t="str">
            <v>0</v>
          </cell>
          <cell r="T45"/>
          <cell r="U45"/>
          <cell r="V45">
            <v>1</v>
          </cell>
          <cell r="W45">
            <v>988.149</v>
          </cell>
          <cell r="X45"/>
          <cell r="Y45"/>
          <cell r="Z45"/>
          <cell r="AA45"/>
        </row>
        <row r="46">
          <cell r="I46">
            <v>971.14100000000008</v>
          </cell>
          <cell r="J46">
            <v>0</v>
          </cell>
          <cell r="K46"/>
          <cell r="L46" t="str">
            <v>RFFSMFA06</v>
          </cell>
          <cell r="M46" t="str">
            <v>GELULEUSE GKF 2000</v>
          </cell>
          <cell r="N46"/>
          <cell r="O46" t="str">
            <v>AY036</v>
          </cell>
          <cell r="P46"/>
          <cell r="Q46" t="str">
            <v>pas Réalisée</v>
          </cell>
          <cell r="R46" t="str">
            <v>1</v>
          </cell>
          <cell r="S46" t="str">
            <v/>
          </cell>
          <cell r="T46"/>
          <cell r="U46"/>
          <cell r="V46"/>
          <cell r="W46"/>
          <cell r="X46"/>
          <cell r="Y46"/>
          <cell r="Z46"/>
          <cell r="AA46"/>
        </row>
        <row r="47">
          <cell r="I47">
            <v>357.33199999999999</v>
          </cell>
          <cell r="J47"/>
          <cell r="K47">
            <v>42172.33803240741</v>
          </cell>
          <cell r="L47" t="str">
            <v>RFFSMFA07</v>
          </cell>
          <cell r="M47" t="str">
            <v>MELANGEUR LODIGE</v>
          </cell>
          <cell r="N47" t="str">
            <v>ERCEFURYL 200MG GRA/LUB POUR GEL</v>
          </cell>
          <cell r="O47" t="str">
            <v>AY028</v>
          </cell>
          <cell r="P47">
            <v>1</v>
          </cell>
          <cell r="Q47">
            <v>1</v>
          </cell>
          <cell r="R47" t="str">
            <v/>
          </cell>
          <cell r="S47" t="str">
            <v>0</v>
          </cell>
          <cell r="T47"/>
          <cell r="U47"/>
          <cell r="V47">
            <v>1</v>
          </cell>
          <cell r="W47" t="str">
            <v/>
          </cell>
          <cell r="X47"/>
          <cell r="Y47"/>
          <cell r="Z47"/>
          <cell r="AA47"/>
        </row>
        <row r="48">
          <cell r="I48">
            <v>357.33199999999999</v>
          </cell>
          <cell r="J48"/>
          <cell r="K48">
            <v>42172.342210648145</v>
          </cell>
          <cell r="L48" t="str">
            <v>RFFSMFA07</v>
          </cell>
          <cell r="M48" t="str">
            <v>MELANGEUR LODIGE</v>
          </cell>
          <cell r="N48" t="str">
            <v>ERCEFURYL 200MG GRA/LUB POUR GEL</v>
          </cell>
          <cell r="O48" t="str">
            <v>AY029</v>
          </cell>
          <cell r="P48">
            <v>2</v>
          </cell>
          <cell r="Q48">
            <v>2</v>
          </cell>
          <cell r="R48" t="str">
            <v/>
          </cell>
          <cell r="S48" t="str">
            <v>0</v>
          </cell>
          <cell r="T48"/>
          <cell r="U48"/>
          <cell r="V48">
            <v>1</v>
          </cell>
          <cell r="W48" t="str">
            <v/>
          </cell>
          <cell r="X48"/>
          <cell r="Y48"/>
          <cell r="Z48"/>
          <cell r="AA48"/>
        </row>
        <row r="49">
          <cell r="I49">
            <v>357.33199999999999</v>
          </cell>
          <cell r="J49"/>
          <cell r="K49">
            <v>42172.346388888887</v>
          </cell>
          <cell r="L49" t="str">
            <v>RFFSMFA07</v>
          </cell>
          <cell r="M49" t="str">
            <v>MELANGEUR LODIGE</v>
          </cell>
          <cell r="N49" t="str">
            <v>ERCEFURYL 200MG GRA/LUB POUR GEL</v>
          </cell>
          <cell r="O49" t="str">
            <v>AY030</v>
          </cell>
          <cell r="P49">
            <v>3</v>
          </cell>
          <cell r="Q49">
            <v>3</v>
          </cell>
          <cell r="R49" t="str">
            <v/>
          </cell>
          <cell r="S49" t="str">
            <v>0</v>
          </cell>
          <cell r="T49"/>
          <cell r="U49"/>
          <cell r="V49">
            <v>1</v>
          </cell>
          <cell r="W49" t="str">
            <v/>
          </cell>
          <cell r="X49"/>
          <cell r="Y49"/>
          <cell r="Z49"/>
          <cell r="AA49"/>
        </row>
        <row r="50">
          <cell r="I50">
            <v>357.33199999999999</v>
          </cell>
          <cell r="J50"/>
          <cell r="K50">
            <v>42172.35056712963</v>
          </cell>
          <cell r="L50" t="str">
            <v>RFFSMFA07</v>
          </cell>
          <cell r="M50" t="str">
            <v>MELANGEUR LODIGE</v>
          </cell>
          <cell r="N50" t="str">
            <v>ERCEFURYL 200MG GRA/LUB POUR GEL</v>
          </cell>
          <cell r="O50" t="str">
            <v>AY031</v>
          </cell>
          <cell r="P50">
            <v>4</v>
          </cell>
          <cell r="Q50">
            <v>4</v>
          </cell>
          <cell r="R50" t="str">
            <v/>
          </cell>
          <cell r="S50" t="str">
            <v>0</v>
          </cell>
          <cell r="T50"/>
          <cell r="U50"/>
          <cell r="V50">
            <v>1</v>
          </cell>
          <cell r="W50" t="str">
            <v/>
          </cell>
          <cell r="X50"/>
          <cell r="Y50"/>
          <cell r="Z50"/>
          <cell r="AA50"/>
        </row>
        <row r="51">
          <cell r="I51">
            <v>357.33199999999999</v>
          </cell>
          <cell r="J51"/>
          <cell r="K51">
            <v>42172.353356481479</v>
          </cell>
          <cell r="L51" t="str">
            <v>RFFSMFA07</v>
          </cell>
          <cell r="M51" t="str">
            <v>MELANGEUR LODIGE</v>
          </cell>
          <cell r="N51" t="str">
            <v>ERCEFURYL 200MG GRA/LUB POUR GEL</v>
          </cell>
          <cell r="O51" t="str">
            <v>AY032</v>
          </cell>
          <cell r="P51">
            <v>5</v>
          </cell>
          <cell r="Q51">
            <v>5</v>
          </cell>
          <cell r="R51" t="str">
            <v/>
          </cell>
          <cell r="S51" t="str">
            <v>0</v>
          </cell>
          <cell r="T51"/>
          <cell r="U51"/>
          <cell r="V51">
            <v>1</v>
          </cell>
          <cell r="W51" t="str">
            <v/>
          </cell>
          <cell r="X51"/>
          <cell r="Y51"/>
          <cell r="Z51"/>
          <cell r="AA51"/>
        </row>
        <row r="52">
          <cell r="I52">
            <v>357.33199999999999</v>
          </cell>
          <cell r="J52"/>
          <cell r="K52">
            <v>42172.366562499999</v>
          </cell>
          <cell r="L52" t="str">
            <v>RFFSMFA07</v>
          </cell>
          <cell r="M52" t="str">
            <v>MELANGEUR LODIGE</v>
          </cell>
          <cell r="N52" t="str">
            <v>ERCEFURYL 200MG GRA/LUB POUR GEL</v>
          </cell>
          <cell r="O52" t="str">
            <v>AY033</v>
          </cell>
          <cell r="P52">
            <v>6</v>
          </cell>
          <cell r="Q52">
            <v>6</v>
          </cell>
          <cell r="R52" t="str">
            <v/>
          </cell>
          <cell r="S52" t="str">
            <v>0</v>
          </cell>
          <cell r="T52"/>
          <cell r="U52"/>
          <cell r="V52">
            <v>1</v>
          </cell>
          <cell r="W52" t="str">
            <v/>
          </cell>
          <cell r="X52"/>
          <cell r="Y52"/>
          <cell r="Z52"/>
          <cell r="AA52"/>
        </row>
        <row r="53">
          <cell r="I53">
            <v>84</v>
          </cell>
          <cell r="J53">
            <v>84.15</v>
          </cell>
          <cell r="K53">
            <v>42168.285115740742</v>
          </cell>
          <cell r="L53" t="str">
            <v>RFFSPEL01</v>
          </cell>
          <cell r="M53" t="str">
            <v>GLATT (PELLICULAGE)</v>
          </cell>
          <cell r="N53" t="str">
            <v>SOLIAN 400MG CPR U=1000 VR MX</v>
          </cell>
          <cell r="O53" t="str">
            <v>AY027</v>
          </cell>
          <cell r="P53">
            <v>1</v>
          </cell>
          <cell r="Q53">
            <v>1</v>
          </cell>
          <cell r="R53" t="str">
            <v/>
          </cell>
          <cell r="S53" t="str">
            <v>0</v>
          </cell>
          <cell r="T53"/>
          <cell r="U53"/>
          <cell r="V53">
            <v>1</v>
          </cell>
          <cell r="W53">
            <v>84.15</v>
          </cell>
          <cell r="X53"/>
          <cell r="Y53"/>
          <cell r="Z53"/>
          <cell r="AA53"/>
        </row>
        <row r="54">
          <cell r="I54">
            <v>2970.1140724860002</v>
          </cell>
          <cell r="J54">
            <v>0</v>
          </cell>
          <cell r="K54">
            <v>42166.973217592589</v>
          </cell>
          <cell r="L54" t="str">
            <v>RFFSPEL01</v>
          </cell>
          <cell r="M54" t="str">
            <v>GLATT (PELLICULAGE)</v>
          </cell>
          <cell r="N54"/>
          <cell r="O54" t="str">
            <v>AY045</v>
          </cell>
          <cell r="P54"/>
          <cell r="Q54" t="str">
            <v>pas Réalisée</v>
          </cell>
          <cell r="R54" t="str">
            <v>1</v>
          </cell>
          <cell r="S54" t="str">
            <v/>
          </cell>
          <cell r="T54"/>
          <cell r="U54"/>
          <cell r="V54"/>
          <cell r="W54"/>
          <cell r="X54"/>
          <cell r="Y54"/>
          <cell r="Z54"/>
          <cell r="AA54"/>
        </row>
        <row r="55">
          <cell r="I55">
            <v>2970.1140724860002</v>
          </cell>
          <cell r="J55">
            <v>0</v>
          </cell>
          <cell r="K55"/>
          <cell r="L55" t="str">
            <v>RFFSPEL01</v>
          </cell>
          <cell r="M55" t="str">
            <v>GLATT (PELLICULAGE)</v>
          </cell>
          <cell r="N55"/>
          <cell r="O55" t="str">
            <v>AY048</v>
          </cell>
          <cell r="P55"/>
          <cell r="Q55" t="str">
            <v>pas Réalisée</v>
          </cell>
          <cell r="R55" t="str">
            <v>1</v>
          </cell>
          <cell r="S55" t="str">
            <v/>
          </cell>
          <cell r="T55"/>
          <cell r="U55"/>
          <cell r="V55"/>
          <cell r="W55"/>
          <cell r="X55"/>
          <cell r="Y55"/>
          <cell r="Z55"/>
          <cell r="AA55"/>
        </row>
        <row r="56">
          <cell r="I56">
            <v>2970.1140724860002</v>
          </cell>
          <cell r="J56">
            <v>0</v>
          </cell>
          <cell r="K56"/>
          <cell r="L56" t="str">
            <v>RFFSPEL01</v>
          </cell>
          <cell r="M56" t="str">
            <v>GLATT (PELLICULAGE)</v>
          </cell>
          <cell r="N56"/>
          <cell r="O56" t="str">
            <v>AY049</v>
          </cell>
          <cell r="P56"/>
          <cell r="Q56" t="str">
            <v>pas Réalisée</v>
          </cell>
          <cell r="R56" t="str">
            <v>1</v>
          </cell>
          <cell r="S56" t="str">
            <v/>
          </cell>
          <cell r="T56"/>
          <cell r="U56"/>
          <cell r="V56"/>
          <cell r="W56"/>
          <cell r="X56"/>
          <cell r="Y56"/>
          <cell r="Z56"/>
          <cell r="AA56"/>
        </row>
        <row r="57">
          <cell r="I57">
            <v>2970.1140724860002</v>
          </cell>
          <cell r="J57">
            <v>0</v>
          </cell>
          <cell r="K57"/>
          <cell r="L57" t="str">
            <v>RFFSPEL01</v>
          </cell>
          <cell r="M57" t="str">
            <v>GLATT (PELLICULAGE)</v>
          </cell>
          <cell r="N57"/>
          <cell r="O57" t="str">
            <v>AY050</v>
          </cell>
          <cell r="P57"/>
          <cell r="Q57" t="str">
            <v>pas Réalisée</v>
          </cell>
          <cell r="R57" t="str">
            <v>1</v>
          </cell>
          <cell r="S57" t="str">
            <v/>
          </cell>
          <cell r="T57"/>
          <cell r="U57"/>
          <cell r="V57"/>
          <cell r="W57"/>
          <cell r="X57"/>
          <cell r="Y57"/>
          <cell r="Z57"/>
          <cell r="AA57"/>
        </row>
        <row r="58">
          <cell r="I58">
            <v>2475.0770000000002</v>
          </cell>
          <cell r="J58">
            <v>0</v>
          </cell>
          <cell r="K58"/>
          <cell r="L58" t="str">
            <v>RFFSPEL02</v>
          </cell>
          <cell r="M58" t="str">
            <v>GLATT N°2  (PELLICULAGE)</v>
          </cell>
          <cell r="N58"/>
          <cell r="O58" t="str">
            <v>AY096</v>
          </cell>
          <cell r="P58"/>
          <cell r="Q58" t="str">
            <v>pas Réalisée</v>
          </cell>
          <cell r="R58" t="str">
            <v>1</v>
          </cell>
          <cell r="S58" t="str">
            <v/>
          </cell>
          <cell r="T58"/>
          <cell r="U58"/>
          <cell r="V58"/>
          <cell r="W58"/>
          <cell r="X58"/>
          <cell r="Y58"/>
          <cell r="Z58"/>
          <cell r="AA58"/>
        </row>
        <row r="59">
          <cell r="I59">
            <v>2475.0770000000002</v>
          </cell>
          <cell r="J59">
            <v>0</v>
          </cell>
          <cell r="K59"/>
          <cell r="L59" t="str">
            <v>RFFSPEL02</v>
          </cell>
          <cell r="M59" t="str">
            <v>GLATT N°2  (PELLICULAGE)</v>
          </cell>
          <cell r="N59"/>
          <cell r="O59" t="str">
            <v>AY097</v>
          </cell>
          <cell r="P59"/>
          <cell r="Q59" t="str">
            <v>pas Réalisée</v>
          </cell>
          <cell r="R59" t="str">
            <v>1</v>
          </cell>
          <cell r="S59" t="str">
            <v/>
          </cell>
          <cell r="T59"/>
          <cell r="U59"/>
          <cell r="V59"/>
          <cell r="W59"/>
          <cell r="X59"/>
          <cell r="Y59"/>
          <cell r="Z59"/>
          <cell r="AA59"/>
        </row>
        <row r="60">
          <cell r="I60">
            <v>2475.0770000000002</v>
          </cell>
          <cell r="J60">
            <v>0</v>
          </cell>
          <cell r="K60"/>
          <cell r="L60" t="str">
            <v>RFFSPEL02</v>
          </cell>
          <cell r="M60" t="str">
            <v>GLATT N°2  (PELLICULAGE)</v>
          </cell>
          <cell r="N60"/>
          <cell r="O60" t="str">
            <v>AY098</v>
          </cell>
          <cell r="P60"/>
          <cell r="Q60" t="str">
            <v>pas Réalisée</v>
          </cell>
          <cell r="R60" t="str">
            <v>1</v>
          </cell>
          <cell r="S60" t="str">
            <v/>
          </cell>
          <cell r="T60"/>
          <cell r="U60"/>
          <cell r="V60"/>
          <cell r="W60"/>
          <cell r="X60"/>
          <cell r="Y60"/>
          <cell r="Z60"/>
          <cell r="AA60"/>
        </row>
        <row r="61">
          <cell r="I61">
            <v>2475.0770000000002</v>
          </cell>
          <cell r="J61">
            <v>0</v>
          </cell>
          <cell r="K61"/>
          <cell r="L61" t="str">
            <v>RFFSPEL02</v>
          </cell>
          <cell r="M61" t="str">
            <v>GLATT N°2  (PELLICULAGE)</v>
          </cell>
          <cell r="N61"/>
          <cell r="O61" t="str">
            <v>AY099</v>
          </cell>
          <cell r="P61"/>
          <cell r="Q61" t="str">
            <v>pas Réalisée</v>
          </cell>
          <cell r="R61" t="str">
            <v>1</v>
          </cell>
          <cell r="S61" t="str">
            <v/>
          </cell>
          <cell r="T61"/>
          <cell r="U61"/>
          <cell r="V61"/>
          <cell r="W61"/>
          <cell r="X61"/>
          <cell r="Y61"/>
          <cell r="Z61"/>
          <cell r="AA61"/>
        </row>
        <row r="62">
          <cell r="I62">
            <v>574.44799999999998</v>
          </cell>
          <cell r="J62">
            <v>0</v>
          </cell>
          <cell r="K62"/>
          <cell r="L62" t="str">
            <v>RFFSPRE06</v>
          </cell>
          <cell r="M62" t="str">
            <v>KILLIAN TX 25 N°1</v>
          </cell>
          <cell r="N62"/>
          <cell r="O62" t="str">
            <v>AY006</v>
          </cell>
          <cell r="P62"/>
          <cell r="Q62" t="str">
            <v>pas Réalisée</v>
          </cell>
          <cell r="R62" t="str">
            <v>1</v>
          </cell>
          <cell r="S62" t="str">
            <v/>
          </cell>
          <cell r="T62"/>
          <cell r="U62"/>
          <cell r="V62"/>
          <cell r="W62"/>
          <cell r="X62"/>
          <cell r="Y62"/>
          <cell r="Z62"/>
          <cell r="AA62"/>
        </row>
        <row r="63">
          <cell r="I63">
            <v>574.44799999999998</v>
          </cell>
          <cell r="J63">
            <v>0</v>
          </cell>
          <cell r="K63"/>
          <cell r="L63" t="str">
            <v>RFFSPRE06</v>
          </cell>
          <cell r="M63" t="str">
            <v>KILLIAN TX 25 N°1</v>
          </cell>
          <cell r="N63"/>
          <cell r="O63" t="str">
            <v>AY007</v>
          </cell>
          <cell r="P63"/>
          <cell r="Q63" t="str">
            <v>pas Réalisée</v>
          </cell>
          <cell r="R63" t="str">
            <v>1</v>
          </cell>
          <cell r="S63" t="str">
            <v/>
          </cell>
          <cell r="T63"/>
          <cell r="U63"/>
          <cell r="V63"/>
          <cell r="W63"/>
          <cell r="X63"/>
          <cell r="Y63"/>
          <cell r="Z63"/>
          <cell r="AA63"/>
        </row>
        <row r="64">
          <cell r="I64">
            <v>4782.6320000000005</v>
          </cell>
          <cell r="J64">
            <v>0</v>
          </cell>
          <cell r="K64"/>
          <cell r="L64" t="str">
            <v>RFFSPRE08</v>
          </cell>
          <cell r="M64" t="str">
            <v>R 190 N°1</v>
          </cell>
          <cell r="N64"/>
          <cell r="O64" t="str">
            <v>AY008</v>
          </cell>
          <cell r="P64"/>
          <cell r="Q64" t="str">
            <v>pas Réalisée</v>
          </cell>
          <cell r="R64" t="str">
            <v>1</v>
          </cell>
          <cell r="S64" t="str">
            <v/>
          </cell>
          <cell r="T64"/>
          <cell r="U64"/>
          <cell r="V64"/>
          <cell r="W64"/>
          <cell r="X64"/>
          <cell r="Y64"/>
          <cell r="Z64"/>
          <cell r="AA64"/>
        </row>
        <row r="65">
          <cell r="I65">
            <v>480</v>
          </cell>
          <cell r="J65">
            <v>0</v>
          </cell>
          <cell r="K65"/>
          <cell r="L65" t="str">
            <v>RFFSPRE08</v>
          </cell>
          <cell r="M65" t="str">
            <v>R 190 N°1</v>
          </cell>
          <cell r="N65"/>
          <cell r="O65"/>
          <cell r="P65"/>
          <cell r="Q65" t="str">
            <v>pas Réalisée</v>
          </cell>
          <cell r="R65" t="str">
            <v>1</v>
          </cell>
          <cell r="S65" t="str">
            <v/>
          </cell>
          <cell r="T65"/>
          <cell r="U65"/>
          <cell r="V65"/>
          <cell r="W65"/>
          <cell r="X65"/>
          <cell r="Y65"/>
          <cell r="Z65"/>
          <cell r="AA65"/>
        </row>
        <row r="66">
          <cell r="I66">
            <v>1946.5070000000001</v>
          </cell>
          <cell r="J66">
            <v>0</v>
          </cell>
          <cell r="K66"/>
          <cell r="L66" t="str">
            <v>RFFSPRE09</v>
          </cell>
          <cell r="M66" t="str">
            <v>R 190 N°2</v>
          </cell>
          <cell r="N66"/>
          <cell r="O66" t="str">
            <v>AY013</v>
          </cell>
          <cell r="P66"/>
          <cell r="Q66" t="str">
            <v>pas Réalisée</v>
          </cell>
          <cell r="R66" t="str">
            <v>1</v>
          </cell>
          <cell r="S66" t="str">
            <v/>
          </cell>
          <cell r="T66"/>
          <cell r="U66"/>
          <cell r="V66"/>
          <cell r="W66"/>
          <cell r="X66"/>
          <cell r="Y66"/>
          <cell r="Z66"/>
          <cell r="AA66"/>
        </row>
        <row r="67">
          <cell r="I67">
            <v>1946.5070000000001</v>
          </cell>
          <cell r="J67">
            <v>0</v>
          </cell>
          <cell r="K67"/>
          <cell r="L67" t="str">
            <v>RFFSPRE09</v>
          </cell>
          <cell r="M67" t="str">
            <v>R 190 N°2</v>
          </cell>
          <cell r="N67"/>
          <cell r="O67" t="str">
            <v>AY014</v>
          </cell>
          <cell r="P67"/>
          <cell r="Q67" t="str">
            <v>pas Réalisée</v>
          </cell>
          <cell r="R67" t="str">
            <v>1</v>
          </cell>
          <cell r="S67" t="str">
            <v/>
          </cell>
          <cell r="T67"/>
          <cell r="U67"/>
          <cell r="V67"/>
          <cell r="W67"/>
          <cell r="X67"/>
          <cell r="Y67"/>
          <cell r="Z67"/>
          <cell r="AA67"/>
        </row>
        <row r="68">
          <cell r="I68">
            <v>2480.0370000000003</v>
          </cell>
          <cell r="J68">
            <v>0</v>
          </cell>
          <cell r="K68"/>
          <cell r="L68" t="str">
            <v>RFFSPRE10</v>
          </cell>
          <cell r="M68" t="str">
            <v>R 290</v>
          </cell>
          <cell r="N68"/>
          <cell r="O68" t="str">
            <v>AY098</v>
          </cell>
          <cell r="P68"/>
          <cell r="Q68" t="str">
            <v>pas Réalisée</v>
          </cell>
          <cell r="R68" t="str">
            <v>1</v>
          </cell>
          <cell r="S68" t="str">
            <v/>
          </cell>
          <cell r="T68"/>
          <cell r="U68"/>
          <cell r="V68"/>
          <cell r="W68"/>
          <cell r="X68"/>
          <cell r="Y68"/>
          <cell r="Z68"/>
          <cell r="AA68"/>
        </row>
        <row r="69">
          <cell r="I69">
            <v>2480.0370000000003</v>
          </cell>
          <cell r="J69">
            <v>0</v>
          </cell>
          <cell r="K69"/>
          <cell r="L69" t="str">
            <v>RFFSPRE10</v>
          </cell>
          <cell r="M69" t="str">
            <v>R 290</v>
          </cell>
          <cell r="N69"/>
          <cell r="O69" t="str">
            <v>AY099</v>
          </cell>
          <cell r="P69"/>
          <cell r="Q69" t="str">
            <v>pas Réalisée</v>
          </cell>
          <cell r="R69" t="str">
            <v>1</v>
          </cell>
          <cell r="S69" t="str">
            <v/>
          </cell>
          <cell r="T69"/>
          <cell r="U69"/>
          <cell r="V69"/>
          <cell r="W69"/>
          <cell r="X69"/>
          <cell r="Y69"/>
          <cell r="Z69"/>
          <cell r="AA69"/>
        </row>
        <row r="70">
          <cell r="I70">
            <v>2480.0370000000003</v>
          </cell>
          <cell r="J70">
            <v>0</v>
          </cell>
          <cell r="K70"/>
          <cell r="L70" t="str">
            <v>RFFSPRE10</v>
          </cell>
          <cell r="M70" t="str">
            <v>R 290</v>
          </cell>
          <cell r="N70"/>
          <cell r="O70" t="str">
            <v>AY100</v>
          </cell>
          <cell r="P70"/>
          <cell r="Q70" t="str">
            <v>pas Réalisée</v>
          </cell>
          <cell r="R70" t="str">
            <v>1</v>
          </cell>
          <cell r="S70" t="str">
            <v/>
          </cell>
          <cell r="T70"/>
          <cell r="U70"/>
          <cell r="V70"/>
          <cell r="W70"/>
          <cell r="X70"/>
          <cell r="Y70"/>
          <cell r="Z70"/>
          <cell r="AA70"/>
        </row>
        <row r="71">
          <cell r="I71">
            <v>2480.0370000000003</v>
          </cell>
          <cell r="J71">
            <v>0</v>
          </cell>
          <cell r="K71"/>
          <cell r="L71" t="str">
            <v>RFFSPRE10</v>
          </cell>
          <cell r="M71" t="str">
            <v>R 290</v>
          </cell>
          <cell r="N71"/>
          <cell r="O71" t="str">
            <v>AY101</v>
          </cell>
          <cell r="P71"/>
          <cell r="Q71" t="str">
            <v>pas Réalisée</v>
          </cell>
          <cell r="R71" t="str">
            <v>1</v>
          </cell>
          <cell r="S71" t="str">
            <v/>
          </cell>
          <cell r="T71"/>
          <cell r="U71"/>
          <cell r="V71"/>
          <cell r="W71"/>
          <cell r="X71"/>
          <cell r="Y71"/>
          <cell r="Z71"/>
          <cell r="AA71"/>
        </row>
        <row r="72">
          <cell r="I72">
            <v>6615.5129999999999</v>
          </cell>
          <cell r="J72">
            <v>0</v>
          </cell>
          <cell r="K72"/>
          <cell r="L72" t="str">
            <v>RFFSPRE11</v>
          </cell>
          <cell r="M72" t="str">
            <v>R 292</v>
          </cell>
          <cell r="N72"/>
          <cell r="O72" t="str">
            <v>AY717</v>
          </cell>
          <cell r="P72"/>
          <cell r="Q72" t="str">
            <v>pas Réalisée</v>
          </cell>
          <cell r="R72" t="str">
            <v>1</v>
          </cell>
          <cell r="S72" t="str">
            <v/>
          </cell>
          <cell r="T72"/>
          <cell r="U72"/>
          <cell r="V72"/>
          <cell r="W72"/>
          <cell r="X72"/>
          <cell r="Y72"/>
          <cell r="Z72"/>
          <cell r="AA72"/>
        </row>
        <row r="73">
          <cell r="I73">
            <v>6615.5129999999999</v>
          </cell>
          <cell r="J73">
            <v>0</v>
          </cell>
          <cell r="K73"/>
          <cell r="L73" t="str">
            <v>RFFSPRE11</v>
          </cell>
          <cell r="M73" t="str">
            <v>R 292</v>
          </cell>
          <cell r="N73"/>
          <cell r="O73" t="str">
            <v>AY718</v>
          </cell>
          <cell r="P73"/>
          <cell r="Q73" t="str">
            <v>pas Réalisée</v>
          </cell>
          <cell r="R73" t="str">
            <v>1</v>
          </cell>
          <cell r="S73" t="str">
            <v/>
          </cell>
          <cell r="T73"/>
          <cell r="U73"/>
          <cell r="V73"/>
          <cell r="W73"/>
          <cell r="X73"/>
          <cell r="Y73"/>
          <cell r="Z73"/>
          <cell r="AA73"/>
        </row>
        <row r="74">
          <cell r="I74">
            <v>2976.0509999999999</v>
          </cell>
          <cell r="J74">
            <v>0</v>
          </cell>
          <cell r="K74"/>
          <cell r="L74" t="str">
            <v>RFFSPRE12</v>
          </cell>
          <cell r="M74" t="str">
            <v>R 290-2</v>
          </cell>
          <cell r="N74"/>
          <cell r="O74" t="str">
            <v>AY049</v>
          </cell>
          <cell r="P74"/>
          <cell r="Q74" t="str">
            <v>pas Réalisée</v>
          </cell>
          <cell r="R74" t="str">
            <v>1</v>
          </cell>
          <cell r="S74" t="str">
            <v/>
          </cell>
          <cell r="T74"/>
          <cell r="U74"/>
          <cell r="V74"/>
          <cell r="W74"/>
          <cell r="X74"/>
          <cell r="Y74"/>
          <cell r="Z74"/>
          <cell r="AA74"/>
        </row>
        <row r="75">
          <cell r="I75">
            <v>2976.0509999999999</v>
          </cell>
          <cell r="J75">
            <v>0</v>
          </cell>
          <cell r="K75"/>
          <cell r="L75" t="str">
            <v>RFFSPRE12</v>
          </cell>
          <cell r="M75" t="str">
            <v>R 290-2</v>
          </cell>
          <cell r="N75"/>
          <cell r="O75" t="str">
            <v>AY050</v>
          </cell>
          <cell r="P75"/>
          <cell r="Q75" t="str">
            <v>pas Réalisée</v>
          </cell>
          <cell r="R75" t="str">
            <v>1</v>
          </cell>
          <cell r="S75" t="str">
            <v/>
          </cell>
          <cell r="T75"/>
          <cell r="U75"/>
          <cell r="V75"/>
          <cell r="W75"/>
          <cell r="X75"/>
          <cell r="Y75"/>
          <cell r="Z75"/>
          <cell r="AA75"/>
        </row>
        <row r="76">
          <cell r="I76">
            <v>2976.0509999999999</v>
          </cell>
          <cell r="J76">
            <v>0</v>
          </cell>
          <cell r="K76"/>
          <cell r="L76" t="str">
            <v>RFFSPRE12</v>
          </cell>
          <cell r="M76" t="str">
            <v>R 290-2</v>
          </cell>
          <cell r="N76"/>
          <cell r="O76" t="str">
            <v>AY051</v>
          </cell>
          <cell r="P76"/>
          <cell r="Q76" t="str">
            <v>pas Réalisée</v>
          </cell>
          <cell r="R76" t="str">
            <v>1</v>
          </cell>
          <cell r="S76" t="str">
            <v/>
          </cell>
          <cell r="T76"/>
          <cell r="U76"/>
          <cell r="V76"/>
          <cell r="W76"/>
          <cell r="X76"/>
          <cell r="Y76"/>
          <cell r="Z76"/>
        </row>
        <row r="77">
          <cell r="I77">
            <v>2976.0509999999999</v>
          </cell>
          <cell r="J77">
            <v>0</v>
          </cell>
          <cell r="K77"/>
          <cell r="L77" t="str">
            <v>RFFSPRE12</v>
          </cell>
          <cell r="M77" t="str">
            <v>R 290-2</v>
          </cell>
          <cell r="N77"/>
          <cell r="O77" t="str">
            <v>AY052</v>
          </cell>
          <cell r="P77"/>
          <cell r="Q77" t="str">
            <v>pas Réalisée</v>
          </cell>
          <cell r="R77" t="str">
            <v>1</v>
          </cell>
          <cell r="S77" t="str">
            <v/>
          </cell>
          <cell r="T77"/>
          <cell r="U77"/>
          <cell r="V77"/>
          <cell r="W77"/>
          <cell r="X77"/>
          <cell r="Y77"/>
          <cell r="Z77"/>
        </row>
        <row r="78">
          <cell r="I78">
            <v>2475.0770000000002</v>
          </cell>
          <cell r="J78"/>
          <cell r="K78">
            <v>42172.473946759259</v>
          </cell>
          <cell r="L78" t="str">
            <v>RFFSPEL02</v>
          </cell>
          <cell r="M78" t="str">
            <v>GLATT N°2  (PELLICULAGE)</v>
          </cell>
          <cell r="N78" t="str">
            <v>CLOPIDOGREL 75MG CP PEL (avec 486945)</v>
          </cell>
          <cell r="O78" t="str">
            <v>AY084</v>
          </cell>
          <cell r="P78">
            <v>1</v>
          </cell>
          <cell r="V78">
            <v>1</v>
          </cell>
          <cell r="W78" t="str">
            <v/>
          </cell>
          <cell r="X78"/>
          <cell r="Y78"/>
          <cell r="Z78"/>
        </row>
        <row r="79">
          <cell r="I79">
            <v>2475.0770000000002</v>
          </cell>
          <cell r="J79"/>
          <cell r="K79">
            <v>42172.474988425929</v>
          </cell>
          <cell r="L79" t="str">
            <v>RFFSPEL02</v>
          </cell>
          <cell r="M79" t="str">
            <v>GLATT N°2  (PELLICULAGE)</v>
          </cell>
          <cell r="N79" t="str">
            <v>CLOPIDOGREL 75MG CP PEL (avec 486945)</v>
          </cell>
          <cell r="O79" t="str">
            <v>AY085</v>
          </cell>
          <cell r="P79">
            <v>2</v>
          </cell>
          <cell r="V79">
            <v>1</v>
          </cell>
          <cell r="W79" t="str">
            <v/>
          </cell>
          <cell r="X79"/>
          <cell r="Y79"/>
          <cell r="Z79"/>
        </row>
        <row r="80">
          <cell r="I80">
            <v>2475.0770000000002</v>
          </cell>
          <cell r="J80"/>
          <cell r="K80">
            <v>42172.477685185186</v>
          </cell>
          <cell r="L80" t="str">
            <v>RFFSPEL02</v>
          </cell>
          <cell r="M80" t="str">
            <v>GLATT N°2  (PELLICULAGE)</v>
          </cell>
          <cell r="N80" t="str">
            <v>CLOPIDOGREL 75MG CP PEL (avec 486945)</v>
          </cell>
          <cell r="O80" t="str">
            <v>AY086</v>
          </cell>
          <cell r="P80">
            <v>3</v>
          </cell>
          <cell r="V80">
            <v>1</v>
          </cell>
          <cell r="W80" t="str">
            <v/>
          </cell>
          <cell r="X80"/>
          <cell r="Y80"/>
          <cell r="Z80"/>
        </row>
        <row r="81">
          <cell r="I81">
            <v>2475.0770000000002</v>
          </cell>
          <cell r="J81"/>
          <cell r="K81">
            <v>42172.480497685188</v>
          </cell>
          <cell r="L81" t="str">
            <v>RFFSPEL02</v>
          </cell>
          <cell r="M81" t="str">
            <v>GLATT N°2  (PELLICULAGE)</v>
          </cell>
          <cell r="N81" t="str">
            <v>CLOPIDOGREL 75MG CP PEL (avec 486945)</v>
          </cell>
          <cell r="O81" t="str">
            <v>AY087</v>
          </cell>
          <cell r="P81">
            <v>4</v>
          </cell>
          <cell r="V81">
            <v>1</v>
          </cell>
          <cell r="W81" t="str">
            <v/>
          </cell>
          <cell r="X81"/>
          <cell r="Y81"/>
          <cell r="Z81"/>
        </row>
        <row r="82">
          <cell r="I82">
            <v>2475.0770000000002</v>
          </cell>
          <cell r="J82"/>
          <cell r="K82">
            <v>42172.482557870368</v>
          </cell>
          <cell r="L82" t="str">
            <v>RFFSPEL02</v>
          </cell>
          <cell r="M82" t="str">
            <v>GLATT N°2  (PELLICULAGE)</v>
          </cell>
          <cell r="N82" t="str">
            <v>CLOPIDOGREL 75MG CP PEL (avec 486945)</v>
          </cell>
          <cell r="O82" t="str">
            <v>AY088</v>
          </cell>
          <cell r="P82">
            <v>5</v>
          </cell>
          <cell r="V82">
            <v>1</v>
          </cell>
          <cell r="W82" t="str">
            <v/>
          </cell>
          <cell r="X82"/>
          <cell r="Y82"/>
          <cell r="Z82"/>
        </row>
        <row r="83">
          <cell r="I83">
            <v>2475.0770000000002</v>
          </cell>
          <cell r="J83"/>
          <cell r="K83">
            <v>42172.484710648147</v>
          </cell>
          <cell r="L83" t="str">
            <v>RFFSPEL02</v>
          </cell>
          <cell r="M83" t="str">
            <v>GLATT N°2  (PELLICULAGE)</v>
          </cell>
          <cell r="N83" t="str">
            <v>CLOPIDOGREL 75MG CP PEL (avec 486945)</v>
          </cell>
          <cell r="O83" t="str">
            <v>AY089</v>
          </cell>
          <cell r="P83">
            <v>6</v>
          </cell>
          <cell r="V83">
            <v>1</v>
          </cell>
          <cell r="W83" t="str">
            <v/>
          </cell>
          <cell r="X83"/>
          <cell r="Y83"/>
          <cell r="Z83"/>
        </row>
        <row r="84">
          <cell r="I84">
            <v>2475.0770000000002</v>
          </cell>
          <cell r="J84"/>
          <cell r="K84">
            <v>42172.495162037034</v>
          </cell>
          <cell r="L84" t="str">
            <v>RFFSPEL02</v>
          </cell>
          <cell r="M84" t="str">
            <v>GLATT N°2  (PELLICULAGE)</v>
          </cell>
          <cell r="N84" t="str">
            <v>CLOPIDOGREL 75MG CP PEL (avec 486945)</v>
          </cell>
          <cell r="O84" t="str">
            <v>AY090</v>
          </cell>
          <cell r="P84">
            <v>7</v>
          </cell>
          <cell r="V84">
            <v>1</v>
          </cell>
          <cell r="W84" t="str">
            <v/>
          </cell>
          <cell r="X84"/>
          <cell r="Y84"/>
          <cell r="Z84"/>
        </row>
        <row r="85">
          <cell r="I85">
            <v>1885.192</v>
          </cell>
          <cell r="J85">
            <v>1952.6980000000001</v>
          </cell>
          <cell r="K85">
            <v>42167.529768518521</v>
          </cell>
          <cell r="L85" t="str">
            <v>RFFSPRE06</v>
          </cell>
          <cell r="M85" t="str">
            <v>KILLIAN TX 25 N°1</v>
          </cell>
          <cell r="N85" t="str">
            <v>NAUTAMINE CP</v>
          </cell>
          <cell r="O85" t="str">
            <v>AY003</v>
          </cell>
          <cell r="P85">
            <v>1</v>
          </cell>
          <cell r="V85">
            <v>1</v>
          </cell>
          <cell r="W85">
            <v>1952.6980000000001</v>
          </cell>
          <cell r="X85"/>
          <cell r="Y85"/>
          <cell r="Z85"/>
        </row>
        <row r="86">
          <cell r="I86">
            <v>680</v>
          </cell>
          <cell r="J86">
            <v>683.98300000000006</v>
          </cell>
          <cell r="K86">
            <v>42167.472986111112</v>
          </cell>
          <cell r="L86" t="str">
            <v>RFFSPRE08</v>
          </cell>
          <cell r="M86" t="str">
            <v>R 190 N°1</v>
          </cell>
          <cell r="N86" t="str">
            <v>SOCIAN 50MG CP U=1000 VR BR-CL</v>
          </cell>
          <cell r="O86" t="str">
            <v>AY054</v>
          </cell>
          <cell r="P86">
            <v>1</v>
          </cell>
          <cell r="V86">
            <v>1</v>
          </cell>
          <cell r="W86">
            <v>683.98300000000006</v>
          </cell>
          <cell r="X86"/>
          <cell r="Y86"/>
          <cell r="Z86"/>
        </row>
        <row r="87">
          <cell r="I87">
            <v>3518.8540000000003</v>
          </cell>
          <cell r="J87">
            <v>3475.9610000000002</v>
          </cell>
          <cell r="K87">
            <v>42170.414652777778</v>
          </cell>
          <cell r="L87" t="str">
            <v>RFFSPRE08</v>
          </cell>
          <cell r="M87" t="str">
            <v>R 190 N°1</v>
          </cell>
          <cell r="N87" t="str">
            <v>PRIMPERAN 10MG CD CP (MRX)</v>
          </cell>
          <cell r="O87" t="str">
            <v>AY004</v>
          </cell>
          <cell r="P87">
            <v>2</v>
          </cell>
          <cell r="V87">
            <v>1</v>
          </cell>
          <cell r="W87">
            <v>3475.9610000000002</v>
          </cell>
          <cell r="X87"/>
          <cell r="Y87"/>
          <cell r="Z87"/>
        </row>
        <row r="88">
          <cell r="I88">
            <v>3518.8540000000003</v>
          </cell>
          <cell r="J88">
            <v>3400.6410000000001</v>
          </cell>
          <cell r="K88">
            <v>42170.415682870371</v>
          </cell>
          <cell r="L88" t="str">
            <v>RFFSPRE08</v>
          </cell>
          <cell r="M88" t="str">
            <v>R 190 N°1</v>
          </cell>
          <cell r="N88" t="str">
            <v>PRIMPERAN 10MG CD CP (MRX)</v>
          </cell>
          <cell r="O88" t="str">
            <v>AY003</v>
          </cell>
          <cell r="P88">
            <v>3</v>
          </cell>
          <cell r="V88">
            <v>1</v>
          </cell>
          <cell r="W88">
            <v>3400.6410000000001</v>
          </cell>
          <cell r="X88"/>
          <cell r="Y88"/>
          <cell r="Z88"/>
        </row>
        <row r="89">
          <cell r="I89">
            <v>423.39500000000004</v>
          </cell>
          <cell r="J89">
            <v>413.197</v>
          </cell>
          <cell r="K89">
            <v>42172.760625000003</v>
          </cell>
          <cell r="L89" t="str">
            <v>RFFSPRE08</v>
          </cell>
          <cell r="M89" t="str">
            <v>R 190 N°1</v>
          </cell>
          <cell r="N89" t="str">
            <v>SOLIAN 400MG CP avec 506960</v>
          </cell>
          <cell r="O89" t="str">
            <v>AY029</v>
          </cell>
          <cell r="P89">
            <v>4</v>
          </cell>
          <cell r="V89">
            <v>1</v>
          </cell>
          <cell r="W89">
            <v>413.197</v>
          </cell>
          <cell r="X89"/>
          <cell r="Y89"/>
          <cell r="Z89"/>
        </row>
        <row r="90">
          <cell r="I90">
            <v>423.39500000000004</v>
          </cell>
          <cell r="J90">
            <v>430.36799999999999</v>
          </cell>
          <cell r="K90">
            <v>42173.122546296298</v>
          </cell>
          <cell r="L90" t="str">
            <v>RFFSPRE08</v>
          </cell>
          <cell r="M90" t="str">
            <v>R 190 N°1</v>
          </cell>
          <cell r="N90" t="str">
            <v>SOLIAN 400MG CP avec 506960</v>
          </cell>
          <cell r="O90" t="str">
            <v>AY030</v>
          </cell>
          <cell r="P90">
            <v>5</v>
          </cell>
          <cell r="V90">
            <v>1</v>
          </cell>
          <cell r="W90">
            <v>430.36799999999999</v>
          </cell>
          <cell r="X90"/>
          <cell r="Y90"/>
          <cell r="Z90"/>
        </row>
        <row r="91">
          <cell r="I91">
            <v>423.39500000000004</v>
          </cell>
          <cell r="J91">
            <v>425.35500000000002</v>
          </cell>
          <cell r="K91">
            <v>42173.299016203702</v>
          </cell>
          <cell r="L91" t="str">
            <v>RFFSPRE08</v>
          </cell>
          <cell r="M91" t="str">
            <v>R 190 N°1</v>
          </cell>
          <cell r="N91" t="str">
            <v>SOLIAN 400MG CP avec 506960</v>
          </cell>
          <cell r="O91" t="str">
            <v>AY031</v>
          </cell>
          <cell r="P91">
            <v>6</v>
          </cell>
          <cell r="V91">
            <v>1</v>
          </cell>
          <cell r="W91">
            <v>425.35500000000002</v>
          </cell>
          <cell r="X91"/>
          <cell r="Y91"/>
          <cell r="Z91"/>
        </row>
        <row r="92">
          <cell r="I92">
            <v>423.39500000000004</v>
          </cell>
          <cell r="J92">
            <v>432.41</v>
          </cell>
          <cell r="K92">
            <v>42173.799629629626</v>
          </cell>
          <cell r="L92" t="str">
            <v>RFFSPRE08</v>
          </cell>
          <cell r="M92" t="str">
            <v>R 190 N°1</v>
          </cell>
          <cell r="N92" t="str">
            <v>SOLIAN 400MG CP avec 506960</v>
          </cell>
          <cell r="O92" t="str">
            <v>AY032</v>
          </cell>
          <cell r="P92">
            <v>7</v>
          </cell>
          <cell r="V92">
            <v>1</v>
          </cell>
          <cell r="W92">
            <v>432.41</v>
          </cell>
          <cell r="X92"/>
          <cell r="Y92"/>
          <cell r="Z92"/>
        </row>
        <row r="93">
          <cell r="I93">
            <v>423.39500000000004</v>
          </cell>
          <cell r="J93"/>
          <cell r="K93">
            <v>42173.980763888889</v>
          </cell>
          <cell r="L93" t="str">
            <v>RFFSPRE08</v>
          </cell>
          <cell r="M93" t="str">
            <v>R 190 N°1</v>
          </cell>
          <cell r="N93" t="str">
            <v>SOLIAN 400MG CP avec 506960</v>
          </cell>
          <cell r="O93" t="str">
            <v>AY033</v>
          </cell>
          <cell r="P93">
            <v>8</v>
          </cell>
          <cell r="V93">
            <v>1</v>
          </cell>
          <cell r="W93" t="str">
            <v/>
          </cell>
          <cell r="X93"/>
          <cell r="Y93"/>
          <cell r="Z93"/>
        </row>
        <row r="94">
          <cell r="I94">
            <v>1946.5070000000001</v>
          </cell>
          <cell r="J94">
            <v>1964.2860000000001</v>
          </cell>
          <cell r="K94">
            <v>42167.495150462964</v>
          </cell>
          <cell r="L94" t="str">
            <v>RFFSPRE09</v>
          </cell>
          <cell r="M94" t="str">
            <v>R 190 N°2</v>
          </cell>
          <cell r="N94" t="str">
            <v>HEPT-A-MYL CP GRAVE</v>
          </cell>
          <cell r="O94" t="str">
            <v>AY012</v>
          </cell>
          <cell r="P94">
            <v>1</v>
          </cell>
          <cell r="V94">
            <v>1</v>
          </cell>
          <cell r="W94">
            <v>1964.2860000000001</v>
          </cell>
          <cell r="X94"/>
          <cell r="Y94"/>
          <cell r="Z94"/>
        </row>
        <row r="95">
          <cell r="I95">
            <v>1946.5070000000001</v>
          </cell>
          <cell r="J95">
            <v>1945.557</v>
          </cell>
          <cell r="K95">
            <v>42170.572430555556</v>
          </cell>
          <cell r="L95" t="str">
            <v>RFFSPRE09</v>
          </cell>
          <cell r="M95" t="str">
            <v>R 190 N°2</v>
          </cell>
          <cell r="N95" t="str">
            <v>HEPT-A-MYL CP GRAVE</v>
          </cell>
          <cell r="O95" t="str">
            <v>AY011</v>
          </cell>
          <cell r="P95">
            <v>2</v>
          </cell>
          <cell r="V95">
            <v>1</v>
          </cell>
          <cell r="W95">
            <v>1945.557</v>
          </cell>
          <cell r="X95"/>
          <cell r="Y95"/>
          <cell r="Z95"/>
        </row>
        <row r="96">
          <cell r="I96">
            <v>200</v>
          </cell>
          <cell r="J96">
            <v>200.15</v>
          </cell>
          <cell r="K96">
            <v>42172.244120370371</v>
          </cell>
          <cell r="L96" t="str">
            <v>RFFSPRE09</v>
          </cell>
          <cell r="M96" t="str">
            <v>R 190 N°2</v>
          </cell>
          <cell r="N96" t="str">
            <v>SOLIAN 200MG CPR U=1000 VR MX</v>
          </cell>
          <cell r="O96" t="str">
            <v>AY049</v>
          </cell>
          <cell r="P96">
            <v>3</v>
          </cell>
          <cell r="V96">
            <v>1</v>
          </cell>
          <cell r="W96">
            <v>200.15</v>
          </cell>
          <cell r="X96"/>
          <cell r="Y96"/>
          <cell r="Z96"/>
        </row>
        <row r="97">
          <cell r="I97">
            <v>915.37</v>
          </cell>
          <cell r="J97">
            <v>918.53700000000003</v>
          </cell>
          <cell r="K97">
            <v>42172.788912037038</v>
          </cell>
          <cell r="L97" t="str">
            <v>RFFSPRE09</v>
          </cell>
          <cell r="M97" t="str">
            <v>R 190 N°2</v>
          </cell>
          <cell r="N97" t="str">
            <v>PRIADEL 400MG CP GRAVE</v>
          </cell>
          <cell r="O97" t="str">
            <v>AY030</v>
          </cell>
          <cell r="P97">
            <v>4</v>
          </cell>
          <cell r="V97">
            <v>1</v>
          </cell>
          <cell r="W97">
            <v>918.53700000000003</v>
          </cell>
          <cell r="X97"/>
          <cell r="Y97"/>
          <cell r="Z97"/>
        </row>
        <row r="98">
          <cell r="I98">
            <v>2480.0370000000003</v>
          </cell>
          <cell r="J98">
            <v>2507.5050000000001</v>
          </cell>
          <cell r="K98">
            <v>42167.547071759262</v>
          </cell>
          <cell r="L98" t="str">
            <v>RFFSPRE10</v>
          </cell>
          <cell r="M98" t="str">
            <v>R 290</v>
          </cell>
          <cell r="N98" t="str">
            <v>CLOPIDOGREL 75MG CP (avec 486945)</v>
          </cell>
          <cell r="O98" t="str">
            <v>AY080</v>
          </cell>
          <cell r="P98">
            <v>1</v>
          </cell>
          <cell r="V98">
            <v>1</v>
          </cell>
          <cell r="W98">
            <v>2507.5050000000001</v>
          </cell>
          <cell r="X98"/>
          <cell r="Y98"/>
          <cell r="Z98"/>
        </row>
        <row r="99">
          <cell r="I99">
            <v>2480.0370000000003</v>
          </cell>
          <cell r="J99">
            <v>2481.049</v>
          </cell>
          <cell r="K99">
            <v>42170.250625000001</v>
          </cell>
          <cell r="L99" t="str">
            <v>RFFSPRE10</v>
          </cell>
          <cell r="M99" t="str">
            <v>R 290</v>
          </cell>
          <cell r="N99" t="str">
            <v>CLOPIDOGREL 75MG CP (avec 486945)</v>
          </cell>
          <cell r="O99" t="str">
            <v>AY081</v>
          </cell>
          <cell r="P99">
            <v>2</v>
          </cell>
          <cell r="V99">
            <v>1</v>
          </cell>
          <cell r="W99">
            <v>2481.049</v>
          </cell>
          <cell r="X99"/>
          <cell r="Y99"/>
          <cell r="Z99"/>
        </row>
        <row r="100">
          <cell r="I100">
            <v>2480.0370000000003</v>
          </cell>
          <cell r="J100">
            <v>2491.13</v>
          </cell>
          <cell r="K100">
            <v>42170.784953703704</v>
          </cell>
          <cell r="L100" t="str">
            <v>RFFSPRE10</v>
          </cell>
          <cell r="M100" t="str">
            <v>R 290</v>
          </cell>
          <cell r="N100" t="str">
            <v>CLOPIDOGREL 75MG CP (avec 486945)</v>
          </cell>
          <cell r="O100" t="str">
            <v>AY082</v>
          </cell>
          <cell r="P100">
            <v>3</v>
          </cell>
          <cell r="V100">
            <v>1</v>
          </cell>
          <cell r="W100">
            <v>2491.13</v>
          </cell>
          <cell r="X100"/>
          <cell r="Y100"/>
          <cell r="Z100"/>
        </row>
        <row r="101">
          <cell r="I101">
            <v>2480.0370000000003</v>
          </cell>
          <cell r="J101">
            <v>2492.5250000000001</v>
          </cell>
          <cell r="K101">
            <v>42171.769953703704</v>
          </cell>
          <cell r="L101" t="str">
            <v>RFFSPRE10</v>
          </cell>
          <cell r="M101" t="str">
            <v>R 290</v>
          </cell>
          <cell r="N101" t="str">
            <v>CLOPIDOGREL 75MG CP (avec 486945)</v>
          </cell>
          <cell r="O101" t="str">
            <v>AY083</v>
          </cell>
          <cell r="P101">
            <v>4</v>
          </cell>
          <cell r="V101">
            <v>1</v>
          </cell>
          <cell r="W101">
            <v>2492.5250000000001</v>
          </cell>
          <cell r="X101"/>
          <cell r="Y101"/>
          <cell r="Z101"/>
        </row>
        <row r="102">
          <cell r="I102">
            <v>2480.0370000000003</v>
          </cell>
          <cell r="J102">
            <v>2483.4680000000003</v>
          </cell>
          <cell r="K102">
            <v>42172.76730324074</v>
          </cell>
          <cell r="L102" t="str">
            <v>RFFSPRE10</v>
          </cell>
          <cell r="M102" t="str">
            <v>R 290</v>
          </cell>
          <cell r="N102" t="str">
            <v>CLOPIDOGREL 75MG CP (avec 486945)</v>
          </cell>
          <cell r="O102" t="str">
            <v>AY084</v>
          </cell>
          <cell r="P102">
            <v>5</v>
          </cell>
          <cell r="V102">
            <v>1</v>
          </cell>
          <cell r="W102">
            <v>2483.4680000000003</v>
          </cell>
          <cell r="X102"/>
          <cell r="Y102"/>
          <cell r="Z102"/>
        </row>
        <row r="103">
          <cell r="I103">
            <v>6581.924</v>
          </cell>
          <cell r="J103">
            <v>6661.6460000000006</v>
          </cell>
          <cell r="K103">
            <v>42170.599953703706</v>
          </cell>
          <cell r="L103" t="str">
            <v>RFFSPRE11</v>
          </cell>
          <cell r="M103" t="str">
            <v>R 292</v>
          </cell>
          <cell r="N103" t="str">
            <v>RAMIPRIL 10MG CP</v>
          </cell>
          <cell r="O103" t="str">
            <v>AY808</v>
          </cell>
          <cell r="P103">
            <v>1</v>
          </cell>
          <cell r="V103">
            <v>1</v>
          </cell>
          <cell r="W103">
            <v>6661.6460000000006</v>
          </cell>
          <cell r="X103"/>
          <cell r="Y103"/>
          <cell r="Z103"/>
        </row>
        <row r="104">
          <cell r="I104">
            <v>6581.924</v>
          </cell>
          <cell r="J104">
            <v>6700.1020000000008</v>
          </cell>
          <cell r="K104">
            <v>42170.690787037034</v>
          </cell>
          <cell r="L104" t="str">
            <v>RFFSPRE11</v>
          </cell>
          <cell r="M104" t="str">
            <v>R 292</v>
          </cell>
          <cell r="N104" t="str">
            <v>RAMIPRIL 10MG CP</v>
          </cell>
          <cell r="O104" t="str">
            <v>AY809</v>
          </cell>
          <cell r="P104">
            <v>2</v>
          </cell>
          <cell r="V104">
            <v>1</v>
          </cell>
          <cell r="W104">
            <v>6700.1020000000008</v>
          </cell>
          <cell r="X104"/>
          <cell r="Y104"/>
          <cell r="Z104"/>
        </row>
        <row r="105">
          <cell r="I105">
            <v>2976.0509999999999</v>
          </cell>
          <cell r="J105">
            <v>2902.6320000000001</v>
          </cell>
          <cell r="K105">
            <v>42171.790208333332</v>
          </cell>
          <cell r="L105" t="str">
            <v>RFFSPRE12</v>
          </cell>
          <cell r="M105" t="str">
            <v>R 290-2</v>
          </cell>
          <cell r="N105" t="str">
            <v>STILNOX 10MG CPR.(SIS) (SN/10)</v>
          </cell>
          <cell r="O105" t="str">
            <v>AY043</v>
          </cell>
          <cell r="P105">
            <v>1</v>
          </cell>
          <cell r="V105">
            <v>1</v>
          </cell>
          <cell r="W105">
            <v>2902.6320000000001</v>
          </cell>
          <cell r="X105"/>
          <cell r="Y105"/>
          <cell r="Z105"/>
        </row>
        <row r="106">
          <cell r="I106">
            <v>2976.0509999999999</v>
          </cell>
          <cell r="J106">
            <v>2966.2360000000003</v>
          </cell>
          <cell r="K106">
            <v>42172.987719907411</v>
          </cell>
          <cell r="L106" t="str">
            <v>RFFSPRE12</v>
          </cell>
          <cell r="M106" t="str">
            <v>R 290-2</v>
          </cell>
          <cell r="N106" t="str">
            <v>STILNOX 10MG CPR.(SIS) (SN/10)</v>
          </cell>
          <cell r="O106" t="str">
            <v>AY044</v>
          </cell>
          <cell r="P106">
            <v>2</v>
          </cell>
          <cell r="V106">
            <v>1</v>
          </cell>
          <cell r="W106">
            <v>2966.2360000000003</v>
          </cell>
          <cell r="X106"/>
          <cell r="Y106"/>
          <cell r="Z106"/>
        </row>
        <row r="107">
          <cell r="I107">
            <v>2976.0509999999999</v>
          </cell>
          <cell r="J107">
            <v>2949.6469999999999</v>
          </cell>
          <cell r="K107">
            <v>42173.764120370368</v>
          </cell>
          <cell r="L107" t="str">
            <v>RFFSPRE12</v>
          </cell>
          <cell r="M107" t="str">
            <v>R 290-2</v>
          </cell>
          <cell r="N107" t="str">
            <v>STILNOX 10MG CPR.(SIS) (SN/10)</v>
          </cell>
          <cell r="O107" t="str">
            <v>AY045</v>
          </cell>
          <cell r="P107">
            <v>3</v>
          </cell>
          <cell r="V107">
            <v>1</v>
          </cell>
          <cell r="W107">
            <v>2949.6469999999999</v>
          </cell>
          <cell r="X107"/>
          <cell r="Y107"/>
          <cell r="Z107"/>
        </row>
        <row r="108"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</row>
        <row r="109"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</row>
        <row r="110"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</row>
        <row r="111">
          <cell r="I111"/>
          <cell r="J111"/>
          <cell r="K111"/>
          <cell r="L111"/>
          <cell r="M111"/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  <cell r="Y111"/>
          <cell r="Z111"/>
          <cell r="AA111"/>
        </row>
        <row r="112">
          <cell r="I112"/>
          <cell r="J112"/>
          <cell r="K112"/>
          <cell r="L112"/>
          <cell r="M112"/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  <cell r="Y112"/>
          <cell r="Z112"/>
          <cell r="AA112"/>
        </row>
        <row r="113">
          <cell r="I113"/>
          <cell r="J113"/>
          <cell r="K113"/>
          <cell r="L113"/>
          <cell r="M113"/>
          <cell r="N113"/>
          <cell r="O113"/>
          <cell r="P113"/>
          <cell r="Q113"/>
          <cell r="R113"/>
          <cell r="S113"/>
          <cell r="T113"/>
          <cell r="U113"/>
          <cell r="V113"/>
          <cell r="W113"/>
          <cell r="X113"/>
          <cell r="Y113"/>
          <cell r="Z113"/>
          <cell r="AA113"/>
        </row>
        <row r="114"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  <cell r="Y114"/>
          <cell r="Z114"/>
          <cell r="AA114"/>
        </row>
        <row r="115"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/>
          <cell r="T115"/>
          <cell r="U115"/>
          <cell r="V115"/>
          <cell r="W115"/>
          <cell r="X115"/>
          <cell r="Y115"/>
          <cell r="Z115"/>
          <cell r="AA115"/>
        </row>
        <row r="116"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/>
          <cell r="T116"/>
          <cell r="U116"/>
          <cell r="V116"/>
          <cell r="W116"/>
          <cell r="X116"/>
          <cell r="Y116"/>
          <cell r="Z116"/>
          <cell r="AA116"/>
        </row>
        <row r="117"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  <cell r="T117"/>
          <cell r="U117"/>
          <cell r="V117"/>
          <cell r="W117"/>
          <cell r="X117"/>
          <cell r="Y117"/>
          <cell r="Z117"/>
          <cell r="AA117"/>
        </row>
        <row r="118">
          <cell r="I118"/>
          <cell r="J118"/>
          <cell r="K118"/>
          <cell r="L118"/>
          <cell r="M118"/>
          <cell r="N118"/>
          <cell r="O118"/>
          <cell r="P118"/>
          <cell r="Q118"/>
          <cell r="R118"/>
          <cell r="S118"/>
          <cell r="T118"/>
          <cell r="U118"/>
          <cell r="V118"/>
          <cell r="W118"/>
          <cell r="X118"/>
          <cell r="Y118"/>
          <cell r="Z118"/>
          <cell r="AA118"/>
        </row>
        <row r="119">
          <cell r="I119"/>
          <cell r="J119"/>
          <cell r="K119"/>
          <cell r="L119"/>
          <cell r="M119"/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  <cell r="Y119"/>
          <cell r="Z119"/>
          <cell r="AA119"/>
        </row>
        <row r="120">
          <cell r="I120"/>
          <cell r="J120"/>
          <cell r="K120"/>
          <cell r="L120"/>
          <cell r="M120"/>
          <cell r="N120"/>
          <cell r="O120"/>
          <cell r="P120"/>
          <cell r="Q120"/>
          <cell r="R120"/>
          <cell r="S120"/>
          <cell r="T120"/>
          <cell r="U120"/>
          <cell r="V120"/>
          <cell r="W120"/>
          <cell r="X120"/>
          <cell r="Y120"/>
          <cell r="Z120"/>
          <cell r="AA120"/>
        </row>
        <row r="121"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/>
          <cell r="U121"/>
          <cell r="V121"/>
          <cell r="W121"/>
          <cell r="X121"/>
          <cell r="Y121"/>
          <cell r="Z121"/>
          <cell r="AA121"/>
        </row>
        <row r="122"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  <cell r="T122"/>
          <cell r="U122"/>
          <cell r="V122"/>
          <cell r="W122"/>
          <cell r="X122"/>
          <cell r="Y122"/>
          <cell r="Z122"/>
          <cell r="AA122"/>
        </row>
        <row r="123">
          <cell r="I123"/>
          <cell r="J123"/>
          <cell r="K123"/>
          <cell r="L123"/>
          <cell r="M123"/>
          <cell r="N123"/>
          <cell r="O123"/>
          <cell r="P123"/>
          <cell r="Q123"/>
          <cell r="R123"/>
          <cell r="S123"/>
          <cell r="T123"/>
          <cell r="U123"/>
          <cell r="V123"/>
          <cell r="W123"/>
          <cell r="X123"/>
          <cell r="Y123"/>
          <cell r="Z123"/>
          <cell r="AA123"/>
        </row>
        <row r="124">
          <cell r="I124"/>
          <cell r="J124"/>
          <cell r="K124"/>
          <cell r="L124"/>
          <cell r="M124"/>
          <cell r="N124"/>
          <cell r="O124"/>
          <cell r="P124"/>
          <cell r="Q124"/>
          <cell r="R124"/>
          <cell r="S124"/>
          <cell r="T124"/>
          <cell r="U124"/>
          <cell r="V124"/>
          <cell r="W124"/>
          <cell r="X124"/>
          <cell r="Y124"/>
          <cell r="Z124"/>
          <cell r="AA124"/>
        </row>
        <row r="125">
          <cell r="I125"/>
          <cell r="J125"/>
          <cell r="K125"/>
          <cell r="L125"/>
          <cell r="M125"/>
          <cell r="N125"/>
          <cell r="O125"/>
          <cell r="P125"/>
          <cell r="Q125"/>
          <cell r="R125"/>
          <cell r="S125"/>
          <cell r="T125"/>
          <cell r="U125"/>
          <cell r="V125"/>
          <cell r="W125"/>
          <cell r="X125"/>
          <cell r="Y125"/>
          <cell r="Z125"/>
          <cell r="AA125"/>
        </row>
        <row r="126">
          <cell r="I126"/>
          <cell r="J126"/>
          <cell r="K126"/>
          <cell r="L126"/>
          <cell r="M126"/>
          <cell r="N126"/>
          <cell r="O126"/>
          <cell r="P126"/>
          <cell r="Q126"/>
          <cell r="R126"/>
          <cell r="S126"/>
          <cell r="T126"/>
          <cell r="U126"/>
          <cell r="V126"/>
          <cell r="W126"/>
          <cell r="X126"/>
          <cell r="Y126"/>
          <cell r="Z126"/>
          <cell r="AA126"/>
        </row>
        <row r="127">
          <cell r="I127"/>
          <cell r="J127"/>
          <cell r="K127"/>
          <cell r="L127"/>
          <cell r="M127"/>
          <cell r="N127"/>
          <cell r="O127"/>
          <cell r="P127"/>
          <cell r="Q127"/>
          <cell r="R127"/>
          <cell r="S127"/>
          <cell r="T127"/>
          <cell r="U127"/>
          <cell r="V127"/>
          <cell r="W127"/>
          <cell r="X127"/>
          <cell r="Y127"/>
          <cell r="Z127"/>
          <cell r="AA127"/>
        </row>
        <row r="128">
          <cell r="I128"/>
          <cell r="J128"/>
          <cell r="K128"/>
          <cell r="L128"/>
          <cell r="M128"/>
          <cell r="N128"/>
          <cell r="O128"/>
          <cell r="P128"/>
          <cell r="Q128"/>
          <cell r="R128"/>
          <cell r="S128"/>
          <cell r="T128"/>
          <cell r="U128"/>
          <cell r="V128"/>
          <cell r="W128"/>
          <cell r="X128"/>
          <cell r="Y128"/>
          <cell r="Z128"/>
          <cell r="AA128"/>
        </row>
        <row r="129">
          <cell r="I129"/>
          <cell r="J129"/>
          <cell r="K129"/>
          <cell r="L129"/>
          <cell r="M129"/>
          <cell r="N129"/>
          <cell r="O129"/>
          <cell r="P129"/>
          <cell r="Q129"/>
          <cell r="R129"/>
          <cell r="S129"/>
          <cell r="T129"/>
          <cell r="U129"/>
          <cell r="V129"/>
          <cell r="W129"/>
          <cell r="X129"/>
          <cell r="Y129"/>
          <cell r="Z129"/>
          <cell r="AA129"/>
        </row>
        <row r="130">
          <cell r="I130"/>
          <cell r="J130"/>
          <cell r="K130"/>
          <cell r="L130"/>
          <cell r="M130"/>
          <cell r="N130"/>
          <cell r="O130"/>
          <cell r="P130"/>
          <cell r="Q130"/>
          <cell r="R130"/>
          <cell r="S130"/>
          <cell r="T130"/>
          <cell r="U130"/>
          <cell r="V130"/>
          <cell r="W130"/>
          <cell r="X130"/>
          <cell r="Y130"/>
          <cell r="Z130"/>
          <cell r="AA130"/>
        </row>
        <row r="131">
          <cell r="I131"/>
          <cell r="J131"/>
          <cell r="K131"/>
          <cell r="L131"/>
          <cell r="M131"/>
          <cell r="N131"/>
          <cell r="O131"/>
          <cell r="P131"/>
          <cell r="Q131"/>
          <cell r="R131"/>
          <cell r="S131"/>
          <cell r="T131"/>
          <cell r="U131"/>
          <cell r="V131"/>
          <cell r="W131"/>
          <cell r="X131"/>
          <cell r="Y131"/>
          <cell r="Z131"/>
          <cell r="AA131"/>
        </row>
        <row r="132">
          <cell r="I132"/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/>
          <cell r="U132"/>
          <cell r="V132"/>
          <cell r="W132"/>
          <cell r="X132"/>
          <cell r="Y132"/>
          <cell r="Z132"/>
          <cell r="AA132"/>
        </row>
        <row r="133">
          <cell r="I133"/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/>
          <cell r="U133"/>
          <cell r="V133"/>
          <cell r="W133"/>
          <cell r="X133"/>
          <cell r="Y133"/>
          <cell r="Z133"/>
          <cell r="AA133"/>
        </row>
        <row r="134">
          <cell r="I134"/>
          <cell r="J134"/>
          <cell r="K134"/>
          <cell r="L134"/>
          <cell r="M134"/>
          <cell r="N134"/>
          <cell r="O134"/>
          <cell r="P134"/>
          <cell r="Q134"/>
          <cell r="R134"/>
          <cell r="S134"/>
          <cell r="T134"/>
          <cell r="U134"/>
          <cell r="V134"/>
          <cell r="W134"/>
          <cell r="X134"/>
          <cell r="Y134"/>
          <cell r="Z134"/>
          <cell r="AA134"/>
        </row>
        <row r="135">
          <cell r="I135"/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/>
          <cell r="U135"/>
          <cell r="V135"/>
          <cell r="W135"/>
          <cell r="X135"/>
          <cell r="Y135"/>
          <cell r="Z135"/>
          <cell r="AA135"/>
        </row>
        <row r="136">
          <cell r="I136"/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/>
          <cell r="U136"/>
          <cell r="V136"/>
          <cell r="W136"/>
          <cell r="X136"/>
          <cell r="Y136"/>
          <cell r="Z136"/>
          <cell r="AA136"/>
        </row>
        <row r="137">
          <cell r="I137"/>
          <cell r="J137"/>
          <cell r="K137"/>
          <cell r="L137"/>
          <cell r="M137"/>
          <cell r="N137"/>
          <cell r="O137"/>
          <cell r="P137"/>
          <cell r="Q137"/>
          <cell r="R137"/>
          <cell r="S137"/>
          <cell r="T137"/>
          <cell r="U137"/>
          <cell r="V137"/>
          <cell r="W137"/>
          <cell r="X137"/>
          <cell r="Y137"/>
          <cell r="Z137"/>
          <cell r="AA137"/>
        </row>
        <row r="138"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/>
          <cell r="T138"/>
          <cell r="U138"/>
          <cell r="V138"/>
          <cell r="W138"/>
          <cell r="X138"/>
          <cell r="Y138"/>
          <cell r="Z138"/>
          <cell r="AA138"/>
        </row>
        <row r="139">
          <cell r="I139"/>
          <cell r="J139"/>
          <cell r="K139"/>
          <cell r="L139"/>
          <cell r="M139"/>
          <cell r="N139"/>
          <cell r="O139"/>
          <cell r="P139"/>
          <cell r="Q139"/>
          <cell r="R139"/>
          <cell r="S139"/>
          <cell r="T139"/>
          <cell r="U139"/>
          <cell r="V139"/>
          <cell r="W139"/>
          <cell r="X139"/>
          <cell r="Y139"/>
          <cell r="Z139"/>
          <cell r="AA139"/>
        </row>
        <row r="140">
          <cell r="I140"/>
          <cell r="J140"/>
          <cell r="K140"/>
          <cell r="L140"/>
          <cell r="M140"/>
          <cell r="N140"/>
          <cell r="O140"/>
          <cell r="P140"/>
          <cell r="Q140"/>
          <cell r="R140"/>
          <cell r="S140"/>
          <cell r="T140"/>
          <cell r="U140"/>
          <cell r="V140"/>
          <cell r="W140"/>
          <cell r="X140"/>
          <cell r="Y140"/>
          <cell r="Z140"/>
          <cell r="AA140"/>
        </row>
        <row r="141">
          <cell r="I141"/>
          <cell r="J141"/>
          <cell r="K141"/>
          <cell r="L141"/>
          <cell r="M141"/>
          <cell r="N141"/>
          <cell r="O141"/>
          <cell r="P141"/>
          <cell r="Q141"/>
          <cell r="R141"/>
          <cell r="S141"/>
          <cell r="T141"/>
          <cell r="U141"/>
          <cell r="V141"/>
          <cell r="W141"/>
          <cell r="X141"/>
          <cell r="Y141"/>
          <cell r="Z141"/>
          <cell r="AA141"/>
        </row>
        <row r="142">
          <cell r="I142"/>
          <cell r="J142"/>
          <cell r="K142"/>
          <cell r="L142"/>
          <cell r="M142"/>
          <cell r="N142"/>
          <cell r="O142"/>
          <cell r="P142"/>
          <cell r="Q142"/>
          <cell r="R142"/>
          <cell r="S142"/>
          <cell r="T142"/>
          <cell r="U142"/>
          <cell r="V142"/>
          <cell r="W142"/>
          <cell r="X142"/>
          <cell r="Y142"/>
          <cell r="Z142"/>
          <cell r="AA142"/>
        </row>
        <row r="143"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/>
          <cell r="T143"/>
          <cell r="U143"/>
          <cell r="V143"/>
          <cell r="W143"/>
          <cell r="X143"/>
          <cell r="Y143"/>
          <cell r="Z143"/>
          <cell r="AA143"/>
        </row>
        <row r="144">
          <cell r="I144"/>
          <cell r="J144"/>
          <cell r="K144"/>
          <cell r="L144"/>
          <cell r="M144"/>
          <cell r="N144"/>
          <cell r="O144"/>
          <cell r="P144"/>
          <cell r="Q144"/>
          <cell r="R144"/>
          <cell r="S144"/>
          <cell r="T144"/>
          <cell r="U144"/>
          <cell r="V144"/>
          <cell r="W144"/>
          <cell r="X144"/>
          <cell r="Y144"/>
          <cell r="Z144"/>
          <cell r="AA144"/>
        </row>
        <row r="145">
          <cell r="I145"/>
          <cell r="J145"/>
          <cell r="K145"/>
          <cell r="L145"/>
          <cell r="M145"/>
          <cell r="N145"/>
          <cell r="O145"/>
          <cell r="P145"/>
          <cell r="Q145"/>
          <cell r="R145"/>
          <cell r="S145"/>
          <cell r="T145"/>
          <cell r="U145"/>
          <cell r="V145"/>
          <cell r="W145"/>
          <cell r="X145"/>
          <cell r="Y145"/>
          <cell r="Z145"/>
          <cell r="AA145"/>
        </row>
        <row r="146">
          <cell r="I146"/>
          <cell r="J146"/>
          <cell r="K146"/>
          <cell r="L146"/>
          <cell r="M146"/>
          <cell r="N146"/>
          <cell r="O146"/>
          <cell r="P146"/>
          <cell r="Q146"/>
          <cell r="R146"/>
          <cell r="S146"/>
          <cell r="T146"/>
          <cell r="U146"/>
          <cell r="V146"/>
          <cell r="W146"/>
          <cell r="X146"/>
          <cell r="Y146"/>
          <cell r="Z146"/>
          <cell r="AA146"/>
        </row>
        <row r="147">
          <cell r="I147"/>
          <cell r="J147"/>
          <cell r="K147"/>
          <cell r="L147"/>
          <cell r="M147"/>
          <cell r="N147"/>
          <cell r="O147"/>
          <cell r="P147"/>
          <cell r="Q147"/>
          <cell r="R147"/>
          <cell r="S147"/>
          <cell r="T147"/>
          <cell r="U147"/>
          <cell r="V147"/>
          <cell r="W147"/>
          <cell r="X147"/>
          <cell r="Y147"/>
          <cell r="Z147"/>
          <cell r="AA147"/>
        </row>
        <row r="148">
          <cell r="I148"/>
          <cell r="J148"/>
          <cell r="K148"/>
          <cell r="L148"/>
          <cell r="M148"/>
          <cell r="N148"/>
          <cell r="O148"/>
          <cell r="P148"/>
          <cell r="Q148"/>
          <cell r="R148"/>
          <cell r="S148"/>
          <cell r="T148"/>
          <cell r="U148"/>
          <cell r="V148"/>
          <cell r="W148"/>
          <cell r="X148"/>
          <cell r="Y148"/>
          <cell r="Z148"/>
          <cell r="AA148"/>
        </row>
        <row r="149">
          <cell r="I149"/>
          <cell r="J149"/>
          <cell r="K149"/>
          <cell r="L149"/>
          <cell r="M149"/>
          <cell r="N149"/>
          <cell r="O149"/>
          <cell r="P149"/>
          <cell r="Q149"/>
          <cell r="R149"/>
          <cell r="S149"/>
          <cell r="T149"/>
          <cell r="U149"/>
          <cell r="V149"/>
          <cell r="W149"/>
          <cell r="X149"/>
          <cell r="Y149"/>
          <cell r="Z149"/>
          <cell r="AA149"/>
        </row>
        <row r="150">
          <cell r="I150"/>
          <cell r="J150"/>
          <cell r="K150"/>
          <cell r="L150"/>
          <cell r="M150"/>
          <cell r="N150"/>
          <cell r="O150"/>
          <cell r="P150"/>
          <cell r="Q150"/>
          <cell r="R150"/>
          <cell r="S150"/>
          <cell r="T150"/>
          <cell r="U150"/>
          <cell r="V150"/>
          <cell r="W150"/>
          <cell r="X150"/>
          <cell r="Y150"/>
          <cell r="Z150"/>
          <cell r="AA150"/>
        </row>
        <row r="151">
          <cell r="I151"/>
          <cell r="J151"/>
          <cell r="K151"/>
          <cell r="L151"/>
          <cell r="M151"/>
          <cell r="N151"/>
          <cell r="O151"/>
          <cell r="P151"/>
          <cell r="Q151"/>
          <cell r="R151"/>
          <cell r="S151"/>
          <cell r="T151"/>
          <cell r="U151"/>
          <cell r="V151"/>
          <cell r="W151"/>
          <cell r="X151"/>
          <cell r="Y151"/>
          <cell r="Z151"/>
          <cell r="AA151"/>
        </row>
        <row r="152">
          <cell r="I152"/>
          <cell r="J152"/>
          <cell r="K152"/>
          <cell r="L152"/>
          <cell r="M152"/>
          <cell r="N152"/>
          <cell r="O152"/>
          <cell r="P152"/>
          <cell r="Q152"/>
          <cell r="R152"/>
          <cell r="S152"/>
          <cell r="T152"/>
          <cell r="U152"/>
          <cell r="V152"/>
          <cell r="W152"/>
          <cell r="X152"/>
          <cell r="Y152"/>
          <cell r="Z152"/>
          <cell r="AA152"/>
        </row>
        <row r="153">
          <cell r="I153"/>
          <cell r="J153"/>
          <cell r="K153"/>
          <cell r="L153"/>
          <cell r="M153"/>
          <cell r="N153"/>
          <cell r="O153"/>
          <cell r="P153"/>
          <cell r="Q153"/>
          <cell r="R153"/>
          <cell r="S153"/>
          <cell r="T153"/>
          <cell r="U153"/>
          <cell r="V153"/>
          <cell r="W153"/>
          <cell r="X153"/>
          <cell r="Y153"/>
          <cell r="Z153"/>
          <cell r="AA153"/>
        </row>
        <row r="154">
          <cell r="I154"/>
          <cell r="J154"/>
          <cell r="K154"/>
          <cell r="L154"/>
          <cell r="M154"/>
          <cell r="N154"/>
          <cell r="O154"/>
          <cell r="P154"/>
          <cell r="Q154"/>
          <cell r="R154"/>
          <cell r="S154"/>
          <cell r="T154"/>
          <cell r="U154"/>
          <cell r="V154"/>
          <cell r="W154"/>
          <cell r="X154"/>
          <cell r="Y154"/>
          <cell r="Z154"/>
          <cell r="AA154"/>
        </row>
        <row r="155">
          <cell r="I155"/>
          <cell r="J155"/>
          <cell r="K155"/>
          <cell r="L155"/>
          <cell r="M155"/>
          <cell r="N155"/>
          <cell r="O155"/>
          <cell r="P155"/>
          <cell r="Q155"/>
          <cell r="R155"/>
          <cell r="S155"/>
          <cell r="T155"/>
          <cell r="U155"/>
          <cell r="V155"/>
          <cell r="W155"/>
          <cell r="AA155"/>
        </row>
        <row r="156">
          <cell r="I156"/>
          <cell r="J156"/>
          <cell r="K156"/>
          <cell r="L156"/>
          <cell r="M156"/>
          <cell r="N156"/>
          <cell r="O156"/>
          <cell r="P156"/>
          <cell r="Q156"/>
          <cell r="R156"/>
          <cell r="S156"/>
          <cell r="T156"/>
          <cell r="U156"/>
          <cell r="V156"/>
          <cell r="W156"/>
          <cell r="AA156"/>
        </row>
        <row r="157">
          <cell r="I157"/>
          <cell r="J157"/>
          <cell r="K157"/>
          <cell r="L157"/>
          <cell r="M157"/>
          <cell r="N157"/>
          <cell r="O157"/>
          <cell r="P157"/>
          <cell r="Q157"/>
          <cell r="R157"/>
          <cell r="S157"/>
          <cell r="T157"/>
          <cell r="U157"/>
          <cell r="V157"/>
          <cell r="W157"/>
          <cell r="AA157"/>
        </row>
        <row r="158">
          <cell r="I158"/>
          <cell r="J158"/>
          <cell r="K158"/>
          <cell r="L158"/>
          <cell r="M158"/>
          <cell r="N158"/>
          <cell r="O158"/>
          <cell r="P158"/>
          <cell r="Q158"/>
          <cell r="R158"/>
          <cell r="S158"/>
          <cell r="T158"/>
          <cell r="U158"/>
          <cell r="V158"/>
          <cell r="W158"/>
          <cell r="AA158"/>
        </row>
        <row r="159">
          <cell r="I159"/>
          <cell r="J159"/>
          <cell r="K159"/>
          <cell r="L159"/>
          <cell r="M159"/>
          <cell r="N159"/>
          <cell r="O159"/>
          <cell r="P159"/>
          <cell r="Q159"/>
          <cell r="R159"/>
          <cell r="S159"/>
          <cell r="T159"/>
          <cell r="U159"/>
          <cell r="V159"/>
          <cell r="W159"/>
          <cell r="AA159"/>
        </row>
        <row r="160">
          <cell r="I160"/>
          <cell r="J160"/>
          <cell r="K160"/>
          <cell r="L160"/>
          <cell r="M160"/>
          <cell r="N160"/>
          <cell r="O160"/>
          <cell r="P160"/>
          <cell r="Q160"/>
          <cell r="R160"/>
          <cell r="S160"/>
          <cell r="T160"/>
          <cell r="U160"/>
          <cell r="V160"/>
          <cell r="W160"/>
          <cell r="AA160"/>
        </row>
        <row r="161">
          <cell r="I161"/>
          <cell r="J161"/>
          <cell r="K161"/>
          <cell r="L161"/>
          <cell r="M161"/>
          <cell r="N161"/>
          <cell r="O161"/>
          <cell r="P161"/>
          <cell r="Q161"/>
          <cell r="R161"/>
          <cell r="S161"/>
          <cell r="T161"/>
          <cell r="U161"/>
          <cell r="V161"/>
          <cell r="W161"/>
          <cell r="AA161"/>
        </row>
        <row r="162">
          <cell r="I162"/>
          <cell r="J162"/>
          <cell r="K162"/>
          <cell r="L162"/>
          <cell r="M162"/>
          <cell r="N162"/>
          <cell r="O162"/>
          <cell r="P162"/>
          <cell r="Q162"/>
          <cell r="R162"/>
          <cell r="S162"/>
          <cell r="T162"/>
          <cell r="U162"/>
          <cell r="V162"/>
          <cell r="W162"/>
          <cell r="AA162"/>
        </row>
        <row r="163">
          <cell r="I163"/>
          <cell r="J163"/>
          <cell r="K163"/>
          <cell r="L163"/>
          <cell r="M163"/>
          <cell r="N163"/>
          <cell r="O163"/>
          <cell r="P163"/>
          <cell r="Q163"/>
          <cell r="R163"/>
          <cell r="S163"/>
          <cell r="T163"/>
          <cell r="U163"/>
          <cell r="V163"/>
          <cell r="W163"/>
          <cell r="AA163"/>
        </row>
        <row r="164">
          <cell r="I164"/>
          <cell r="J164"/>
          <cell r="K164"/>
          <cell r="L164"/>
          <cell r="M164"/>
          <cell r="N164"/>
          <cell r="O164"/>
          <cell r="P164"/>
          <cell r="Q164"/>
          <cell r="R164"/>
          <cell r="S164"/>
          <cell r="T164"/>
          <cell r="U164"/>
          <cell r="V164"/>
          <cell r="W164"/>
          <cell r="AA164"/>
        </row>
        <row r="165">
          <cell r="I165"/>
          <cell r="J165"/>
          <cell r="K165"/>
          <cell r="L165"/>
          <cell r="M165"/>
          <cell r="N165"/>
          <cell r="O165"/>
          <cell r="P165"/>
          <cell r="Q165"/>
          <cell r="R165"/>
          <cell r="S165"/>
          <cell r="T165"/>
          <cell r="U165"/>
          <cell r="V165"/>
          <cell r="W165"/>
          <cell r="AA165"/>
        </row>
        <row r="166">
          <cell r="I166"/>
          <cell r="J166"/>
          <cell r="K166"/>
          <cell r="L166"/>
          <cell r="M166"/>
          <cell r="N166"/>
          <cell r="O166"/>
          <cell r="P166"/>
          <cell r="Q166"/>
          <cell r="R166"/>
          <cell r="S166"/>
          <cell r="T166"/>
          <cell r="U166"/>
          <cell r="V166"/>
          <cell r="W166"/>
          <cell r="AA166"/>
        </row>
        <row r="167">
          <cell r="I167"/>
          <cell r="J167"/>
          <cell r="K167"/>
          <cell r="L167"/>
          <cell r="M167"/>
          <cell r="N167"/>
          <cell r="O167"/>
          <cell r="P167"/>
          <cell r="Q167"/>
          <cell r="R167"/>
          <cell r="S167"/>
          <cell r="T167"/>
          <cell r="U167"/>
          <cell r="V167"/>
          <cell r="W167"/>
          <cell r="AA167"/>
        </row>
        <row r="168">
          <cell r="I168"/>
          <cell r="J168"/>
          <cell r="K168"/>
          <cell r="L168"/>
          <cell r="M168"/>
          <cell r="N168"/>
          <cell r="O168"/>
          <cell r="P168"/>
          <cell r="Q168"/>
          <cell r="R168"/>
          <cell r="S168"/>
          <cell r="T168"/>
          <cell r="U168"/>
          <cell r="V168"/>
          <cell r="W168"/>
          <cell r="AA168"/>
        </row>
        <row r="169">
          <cell r="I169"/>
          <cell r="J169"/>
          <cell r="K169"/>
          <cell r="L169"/>
          <cell r="M169"/>
          <cell r="N169"/>
          <cell r="O169"/>
          <cell r="P169"/>
          <cell r="Q169"/>
          <cell r="R169"/>
          <cell r="S169"/>
          <cell r="T169"/>
          <cell r="U169"/>
          <cell r="V169"/>
          <cell r="W169"/>
          <cell r="AA169"/>
        </row>
        <row r="170">
          <cell r="I170"/>
          <cell r="J170"/>
          <cell r="K170"/>
          <cell r="L170"/>
          <cell r="M170"/>
          <cell r="N170"/>
          <cell r="O170"/>
          <cell r="P170"/>
          <cell r="Q170"/>
          <cell r="R170"/>
          <cell r="S170"/>
          <cell r="T170"/>
          <cell r="U170"/>
          <cell r="V170"/>
          <cell r="W170"/>
          <cell r="AA170"/>
        </row>
        <row r="171">
          <cell r="I171"/>
          <cell r="J171"/>
          <cell r="K171"/>
          <cell r="L171"/>
          <cell r="M171"/>
          <cell r="N171"/>
          <cell r="O171"/>
          <cell r="P171"/>
          <cell r="Q171"/>
          <cell r="R171"/>
          <cell r="S171"/>
          <cell r="T171"/>
          <cell r="U171"/>
          <cell r="V171"/>
          <cell r="W171"/>
          <cell r="AA171"/>
        </row>
        <row r="172">
          <cell r="I172"/>
          <cell r="J172"/>
          <cell r="K172"/>
          <cell r="L172"/>
          <cell r="M172"/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  <cell r="AA172"/>
        </row>
        <row r="173">
          <cell r="I173"/>
          <cell r="J173"/>
          <cell r="K173"/>
          <cell r="L173"/>
          <cell r="M173"/>
          <cell r="N173"/>
          <cell r="O173"/>
          <cell r="P173"/>
          <cell r="Q173"/>
          <cell r="R173"/>
          <cell r="S173"/>
          <cell r="T173"/>
          <cell r="U173"/>
          <cell r="V173"/>
          <cell r="W173"/>
          <cell r="AA173"/>
        </row>
        <row r="174">
          <cell r="I174"/>
          <cell r="J174"/>
          <cell r="K174"/>
          <cell r="L174"/>
          <cell r="M174"/>
          <cell r="N174"/>
          <cell r="O174"/>
          <cell r="P174"/>
          <cell r="Q174"/>
          <cell r="R174"/>
          <cell r="S174"/>
          <cell r="T174"/>
          <cell r="U174"/>
          <cell r="V174"/>
          <cell r="W174"/>
          <cell r="AA174"/>
        </row>
        <row r="175">
          <cell r="I175"/>
          <cell r="J175"/>
          <cell r="K175"/>
          <cell r="L175"/>
          <cell r="M175"/>
          <cell r="N175"/>
          <cell r="O175"/>
          <cell r="P175"/>
          <cell r="Q175"/>
          <cell r="R175"/>
          <cell r="S175"/>
          <cell r="T175"/>
          <cell r="U175"/>
          <cell r="V175"/>
          <cell r="W175"/>
          <cell r="AA175"/>
        </row>
        <row r="176">
          <cell r="I176"/>
          <cell r="J176"/>
          <cell r="K176"/>
          <cell r="L176"/>
          <cell r="M176"/>
          <cell r="N176"/>
          <cell r="O176"/>
          <cell r="P176"/>
          <cell r="Q176"/>
          <cell r="R176"/>
          <cell r="S176"/>
          <cell r="T176"/>
          <cell r="U176"/>
          <cell r="V176"/>
          <cell r="W176"/>
          <cell r="AA176"/>
        </row>
        <row r="177">
          <cell r="I177"/>
          <cell r="J177"/>
          <cell r="K177"/>
          <cell r="L177"/>
          <cell r="M177"/>
          <cell r="N177"/>
          <cell r="O177"/>
          <cell r="P177"/>
          <cell r="Q177"/>
          <cell r="R177"/>
          <cell r="S177"/>
          <cell r="T177"/>
          <cell r="U177"/>
          <cell r="V177"/>
          <cell r="W177"/>
          <cell r="AA177"/>
        </row>
        <row r="178">
          <cell r="I178"/>
          <cell r="J178"/>
          <cell r="K178"/>
          <cell r="L178"/>
          <cell r="M178"/>
          <cell r="N178"/>
          <cell r="O178"/>
          <cell r="P178"/>
          <cell r="Q178"/>
          <cell r="R178"/>
          <cell r="S178"/>
          <cell r="T178"/>
          <cell r="U178"/>
          <cell r="V178"/>
          <cell r="W178"/>
          <cell r="AA178"/>
        </row>
        <row r="179">
          <cell r="I179"/>
          <cell r="J179"/>
          <cell r="K179"/>
          <cell r="L179"/>
          <cell r="M179"/>
          <cell r="N179"/>
          <cell r="O179"/>
          <cell r="P179"/>
          <cell r="Q179"/>
          <cell r="R179"/>
          <cell r="S179"/>
          <cell r="T179"/>
          <cell r="U179"/>
          <cell r="V179"/>
          <cell r="W179"/>
          <cell r="AA179"/>
        </row>
        <row r="180">
          <cell r="I180"/>
          <cell r="J180"/>
          <cell r="K180"/>
          <cell r="L180"/>
          <cell r="M180"/>
          <cell r="N180"/>
          <cell r="O180"/>
          <cell r="P180"/>
          <cell r="Q180"/>
          <cell r="R180"/>
          <cell r="S180"/>
          <cell r="T180"/>
          <cell r="U180"/>
          <cell r="V180"/>
          <cell r="W180"/>
          <cell r="AA180"/>
        </row>
        <row r="181">
          <cell r="I181"/>
          <cell r="J181"/>
          <cell r="K181"/>
          <cell r="L181"/>
          <cell r="M181"/>
          <cell r="N181"/>
          <cell r="O181"/>
          <cell r="P181"/>
          <cell r="Q181"/>
          <cell r="R181"/>
          <cell r="S181"/>
          <cell r="T181"/>
          <cell r="U181"/>
          <cell r="V181"/>
          <cell r="W181"/>
          <cell r="AA181"/>
        </row>
        <row r="182">
          <cell r="I182"/>
          <cell r="J182"/>
          <cell r="K182"/>
          <cell r="L182"/>
          <cell r="M182"/>
          <cell r="N182"/>
          <cell r="O182"/>
          <cell r="P182"/>
          <cell r="Q182"/>
          <cell r="R182"/>
          <cell r="S182"/>
          <cell r="T182"/>
          <cell r="U182"/>
          <cell r="V182"/>
          <cell r="W182"/>
          <cell r="AA182"/>
        </row>
        <row r="183">
          <cell r="I183"/>
          <cell r="J183"/>
          <cell r="K183"/>
          <cell r="L183"/>
          <cell r="M183"/>
          <cell r="N183"/>
          <cell r="O183"/>
          <cell r="P183"/>
          <cell r="Q183"/>
          <cell r="R183"/>
          <cell r="S183"/>
          <cell r="T183"/>
          <cell r="U183"/>
          <cell r="V183"/>
          <cell r="W183"/>
          <cell r="AA183"/>
        </row>
        <row r="184">
          <cell r="I184"/>
          <cell r="J184"/>
          <cell r="K184"/>
          <cell r="L184"/>
          <cell r="M184"/>
          <cell r="N184"/>
          <cell r="O184"/>
          <cell r="P184"/>
          <cell r="Q184"/>
          <cell r="R184"/>
          <cell r="S184"/>
          <cell r="T184"/>
          <cell r="U184"/>
          <cell r="V184"/>
          <cell r="W184"/>
          <cell r="AA184"/>
        </row>
        <row r="185">
          <cell r="I185"/>
          <cell r="J185"/>
          <cell r="K185"/>
          <cell r="L185"/>
          <cell r="M185"/>
          <cell r="N185"/>
          <cell r="O185"/>
          <cell r="P185"/>
          <cell r="Q185"/>
          <cell r="R185"/>
          <cell r="S185"/>
          <cell r="T185"/>
          <cell r="U185"/>
          <cell r="V185"/>
          <cell r="W185"/>
          <cell r="AA185"/>
        </row>
        <row r="186">
          <cell r="I186"/>
          <cell r="J186"/>
          <cell r="K186"/>
          <cell r="L186"/>
          <cell r="M186"/>
          <cell r="N186"/>
          <cell r="O186"/>
          <cell r="P186"/>
          <cell r="Q186"/>
          <cell r="R186"/>
          <cell r="S186"/>
          <cell r="T186"/>
          <cell r="U186"/>
          <cell r="V186"/>
          <cell r="W186"/>
          <cell r="AA186"/>
        </row>
        <row r="187">
          <cell r="I187"/>
          <cell r="J187"/>
          <cell r="K187"/>
          <cell r="L187"/>
          <cell r="M187"/>
          <cell r="N187"/>
          <cell r="O187"/>
          <cell r="P187"/>
          <cell r="Q187"/>
          <cell r="R187"/>
          <cell r="S187"/>
          <cell r="T187"/>
          <cell r="U187"/>
          <cell r="V187"/>
          <cell r="W187"/>
          <cell r="AA187"/>
        </row>
        <row r="188">
          <cell r="I188"/>
          <cell r="J188"/>
          <cell r="K188"/>
          <cell r="L188"/>
          <cell r="M188"/>
          <cell r="N188"/>
          <cell r="O188"/>
          <cell r="P188"/>
          <cell r="Q188"/>
          <cell r="R188"/>
          <cell r="S188"/>
          <cell r="T188"/>
          <cell r="U188"/>
          <cell r="V188"/>
          <cell r="W188"/>
          <cell r="AA188"/>
        </row>
        <row r="189">
          <cell r="I189"/>
          <cell r="J189"/>
          <cell r="K189"/>
          <cell r="L189"/>
          <cell r="M189"/>
          <cell r="N189"/>
          <cell r="O189"/>
          <cell r="P189"/>
          <cell r="Q189"/>
          <cell r="R189"/>
          <cell r="S189"/>
          <cell r="T189"/>
          <cell r="U189"/>
          <cell r="V189"/>
          <cell r="W189"/>
          <cell r="AA189"/>
        </row>
        <row r="190">
          <cell r="I190"/>
          <cell r="J190"/>
          <cell r="K190"/>
          <cell r="L190"/>
          <cell r="M190"/>
          <cell r="N190"/>
          <cell r="O190"/>
          <cell r="P190"/>
          <cell r="Q190"/>
          <cell r="R190"/>
          <cell r="S190"/>
          <cell r="T190"/>
          <cell r="U190"/>
          <cell r="V190"/>
          <cell r="W190"/>
          <cell r="AA190"/>
        </row>
        <row r="191"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/>
          <cell r="T191"/>
          <cell r="U191"/>
          <cell r="V191"/>
          <cell r="W191"/>
          <cell r="AA191"/>
        </row>
        <row r="192">
          <cell r="I192"/>
          <cell r="J192"/>
          <cell r="K192"/>
          <cell r="L192"/>
          <cell r="M192"/>
          <cell r="N192"/>
          <cell r="O192"/>
          <cell r="P192"/>
          <cell r="Q192"/>
          <cell r="R192"/>
          <cell r="S192"/>
          <cell r="T192"/>
          <cell r="U192"/>
          <cell r="V192"/>
          <cell r="W192"/>
          <cell r="AA192"/>
        </row>
        <row r="193">
          <cell r="I193"/>
          <cell r="J193"/>
          <cell r="K193"/>
          <cell r="L193"/>
          <cell r="M193"/>
          <cell r="N193"/>
          <cell r="O193"/>
          <cell r="P193"/>
          <cell r="Q193"/>
          <cell r="R193"/>
          <cell r="S193"/>
          <cell r="T193"/>
          <cell r="U193"/>
          <cell r="V193"/>
          <cell r="W193"/>
          <cell r="AA193"/>
        </row>
        <row r="194">
          <cell r="I194"/>
          <cell r="J194"/>
          <cell r="K194"/>
          <cell r="L194"/>
          <cell r="M194"/>
          <cell r="N194"/>
          <cell r="O194"/>
          <cell r="P194"/>
          <cell r="Q194"/>
          <cell r="R194"/>
          <cell r="S194"/>
          <cell r="T194"/>
          <cell r="U194"/>
          <cell r="V194"/>
          <cell r="W194"/>
          <cell r="AA194"/>
        </row>
        <row r="195">
          <cell r="I195"/>
          <cell r="J195"/>
          <cell r="K195"/>
          <cell r="L195"/>
          <cell r="M195"/>
          <cell r="N195"/>
          <cell r="O195"/>
          <cell r="P195"/>
          <cell r="Q195"/>
          <cell r="R195"/>
          <cell r="S195"/>
          <cell r="T195"/>
          <cell r="U195"/>
          <cell r="V195"/>
          <cell r="W195"/>
          <cell r="AA195"/>
        </row>
        <row r="196"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/>
          <cell r="T196"/>
          <cell r="U196"/>
          <cell r="V196"/>
          <cell r="W196"/>
          <cell r="AA196"/>
        </row>
        <row r="197">
          <cell r="I197"/>
          <cell r="J197"/>
          <cell r="K197"/>
          <cell r="L197"/>
          <cell r="M197"/>
          <cell r="N197"/>
          <cell r="O197"/>
          <cell r="P197"/>
          <cell r="Q197"/>
          <cell r="R197"/>
          <cell r="S197"/>
          <cell r="T197"/>
          <cell r="U197"/>
          <cell r="V197"/>
          <cell r="W197"/>
          <cell r="AA197"/>
        </row>
        <row r="198">
          <cell r="I198"/>
          <cell r="J198"/>
          <cell r="K198"/>
          <cell r="L198"/>
          <cell r="M198"/>
          <cell r="N198"/>
          <cell r="O198"/>
          <cell r="P198"/>
          <cell r="Q198"/>
          <cell r="R198"/>
          <cell r="S198"/>
          <cell r="T198"/>
          <cell r="U198"/>
          <cell r="V198"/>
          <cell r="W198"/>
          <cell r="AA198"/>
        </row>
        <row r="199">
          <cell r="I199"/>
          <cell r="J199"/>
          <cell r="K199"/>
          <cell r="L199"/>
          <cell r="M199"/>
          <cell r="N199"/>
          <cell r="O199"/>
          <cell r="P199"/>
          <cell r="Q199"/>
          <cell r="R199"/>
          <cell r="S199"/>
          <cell r="T199"/>
          <cell r="U199"/>
          <cell r="V199"/>
          <cell r="W199"/>
          <cell r="AA199"/>
        </row>
        <row r="200">
          <cell r="I200"/>
          <cell r="J200"/>
          <cell r="K200"/>
          <cell r="L200"/>
          <cell r="M200"/>
          <cell r="N200"/>
          <cell r="O200"/>
          <cell r="P200"/>
          <cell r="Q200"/>
          <cell r="R200"/>
          <cell r="S200"/>
          <cell r="T200"/>
          <cell r="U200"/>
          <cell r="V200"/>
          <cell r="W200"/>
          <cell r="AA200"/>
        </row>
        <row r="201">
          <cell r="I201"/>
          <cell r="J201"/>
          <cell r="K201"/>
          <cell r="L201"/>
          <cell r="M201"/>
          <cell r="N201"/>
          <cell r="O201"/>
          <cell r="P201"/>
          <cell r="Q201"/>
          <cell r="R201"/>
          <cell r="S201"/>
          <cell r="T201"/>
          <cell r="U201"/>
          <cell r="V201"/>
          <cell r="W201"/>
          <cell r="AA201"/>
        </row>
        <row r="202">
          <cell r="I202"/>
          <cell r="J202"/>
          <cell r="K202"/>
          <cell r="L202"/>
          <cell r="M202"/>
          <cell r="N202"/>
          <cell r="O202"/>
          <cell r="P202"/>
          <cell r="Q202"/>
          <cell r="R202"/>
          <cell r="S202"/>
          <cell r="T202"/>
          <cell r="U202"/>
          <cell r="V202"/>
          <cell r="W202"/>
          <cell r="AA202"/>
        </row>
        <row r="203">
          <cell r="I203"/>
          <cell r="J203"/>
          <cell r="K203"/>
          <cell r="L203"/>
          <cell r="M203"/>
          <cell r="N203"/>
          <cell r="O203"/>
          <cell r="P203"/>
          <cell r="Q203"/>
          <cell r="R203"/>
          <cell r="S203"/>
          <cell r="T203"/>
          <cell r="U203"/>
          <cell r="V203"/>
          <cell r="W203"/>
          <cell r="AA203"/>
        </row>
        <row r="204">
          <cell r="I204"/>
          <cell r="J204"/>
          <cell r="K204"/>
          <cell r="L204"/>
          <cell r="M204"/>
          <cell r="N204"/>
          <cell r="O204"/>
          <cell r="P204"/>
          <cell r="Q204"/>
          <cell r="R204"/>
          <cell r="S204"/>
          <cell r="T204"/>
          <cell r="U204"/>
          <cell r="V204"/>
          <cell r="W204"/>
          <cell r="AA204"/>
        </row>
        <row r="205">
          <cell r="I205"/>
          <cell r="J205"/>
          <cell r="K205"/>
          <cell r="L205"/>
          <cell r="M205"/>
          <cell r="N205"/>
          <cell r="O205"/>
          <cell r="P205"/>
          <cell r="Q205"/>
          <cell r="R205"/>
          <cell r="S205"/>
          <cell r="T205"/>
          <cell r="U205"/>
          <cell r="V205"/>
          <cell r="W205"/>
          <cell r="AA205"/>
        </row>
        <row r="206">
          <cell r="I206"/>
          <cell r="J206"/>
          <cell r="K206"/>
          <cell r="L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W206"/>
          <cell r="AA206"/>
        </row>
        <row r="207">
          <cell r="I207"/>
          <cell r="J207"/>
          <cell r="K207"/>
          <cell r="L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W207"/>
          <cell r="AA207"/>
        </row>
        <row r="208">
          <cell r="I208"/>
          <cell r="J208"/>
          <cell r="K208"/>
          <cell r="L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W208"/>
          <cell r="AA208"/>
        </row>
        <row r="209">
          <cell r="I209"/>
          <cell r="J209"/>
          <cell r="K209"/>
          <cell r="L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W209"/>
          <cell r="AA209"/>
        </row>
        <row r="210">
          <cell r="I210"/>
          <cell r="J210"/>
          <cell r="K210"/>
          <cell r="L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W210"/>
          <cell r="AA210"/>
        </row>
        <row r="211">
          <cell r="I211"/>
          <cell r="J211"/>
          <cell r="K211"/>
          <cell r="L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W211"/>
          <cell r="AA211"/>
        </row>
        <row r="212">
          <cell r="I212"/>
          <cell r="J212"/>
          <cell r="K212"/>
          <cell r="L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W212"/>
          <cell r="AA212"/>
        </row>
        <row r="213">
          <cell r="I213"/>
          <cell r="J213"/>
          <cell r="K213"/>
          <cell r="L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W213"/>
          <cell r="AA213"/>
        </row>
        <row r="214">
          <cell r="I214"/>
          <cell r="J214"/>
          <cell r="K214"/>
          <cell r="L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  <cell r="AA214"/>
        </row>
        <row r="215">
          <cell r="I215"/>
          <cell r="J215"/>
          <cell r="K215"/>
          <cell r="L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W215"/>
          <cell r="AA215"/>
        </row>
        <row r="216">
          <cell r="I216"/>
          <cell r="J216"/>
          <cell r="K216"/>
          <cell r="L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W216"/>
          <cell r="AA216"/>
        </row>
        <row r="217">
          <cell r="I217"/>
          <cell r="J217"/>
          <cell r="K217"/>
          <cell r="L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W217"/>
          <cell r="AA217"/>
        </row>
        <row r="218">
          <cell r="I218"/>
          <cell r="J218"/>
          <cell r="K218"/>
          <cell r="L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W218"/>
          <cell r="AA218"/>
        </row>
        <row r="219">
          <cell r="I219"/>
          <cell r="J219"/>
          <cell r="K219"/>
          <cell r="L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W219"/>
          <cell r="AA219"/>
        </row>
        <row r="220">
          <cell r="I220"/>
          <cell r="J220"/>
          <cell r="K220"/>
          <cell r="L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W220"/>
          <cell r="AA220"/>
        </row>
        <row r="221">
          <cell r="I221"/>
          <cell r="J221"/>
          <cell r="K221"/>
          <cell r="L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W221"/>
          <cell r="AA221"/>
        </row>
        <row r="222">
          <cell r="I222"/>
          <cell r="J222"/>
          <cell r="K222"/>
          <cell r="L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W222"/>
          <cell r="AA222"/>
        </row>
        <row r="223">
          <cell r="I223"/>
          <cell r="J223"/>
          <cell r="K223"/>
          <cell r="L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W223"/>
          <cell r="AA223"/>
        </row>
        <row r="224">
          <cell r="I224"/>
          <cell r="J224"/>
          <cell r="K224"/>
          <cell r="L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W224"/>
          <cell r="AA224"/>
        </row>
        <row r="225">
          <cell r="I225"/>
          <cell r="J225"/>
          <cell r="K225"/>
          <cell r="L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W225"/>
          <cell r="AA225"/>
        </row>
        <row r="226">
          <cell r="I226"/>
          <cell r="J226"/>
          <cell r="K226"/>
          <cell r="L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W226"/>
          <cell r="AA226"/>
        </row>
        <row r="227">
          <cell r="I227"/>
          <cell r="J227"/>
          <cell r="K227"/>
          <cell r="L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W227"/>
          <cell r="AA227"/>
        </row>
        <row r="228">
          <cell r="I228"/>
          <cell r="J228"/>
          <cell r="K228"/>
          <cell r="L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W228"/>
          <cell r="AA228"/>
        </row>
        <row r="229">
          <cell r="I229"/>
          <cell r="J229"/>
          <cell r="K229"/>
          <cell r="L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W229"/>
          <cell r="AA229"/>
        </row>
        <row r="230">
          <cell r="I230"/>
          <cell r="J230"/>
          <cell r="K230"/>
          <cell r="L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W230"/>
          <cell r="AA230"/>
        </row>
        <row r="231">
          <cell r="I231"/>
          <cell r="J231"/>
          <cell r="K231"/>
          <cell r="L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W231"/>
          <cell r="AA231"/>
        </row>
        <row r="232">
          <cell r="I232"/>
          <cell r="J232"/>
          <cell r="K232"/>
          <cell r="L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W232"/>
          <cell r="AA232"/>
        </row>
        <row r="233">
          <cell r="I233"/>
          <cell r="J233"/>
          <cell r="K233"/>
          <cell r="L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W233"/>
          <cell r="AA233"/>
        </row>
        <row r="234">
          <cell r="I234"/>
          <cell r="J234"/>
          <cell r="K234"/>
          <cell r="L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W234"/>
          <cell r="AA234"/>
        </row>
        <row r="235">
          <cell r="I235"/>
          <cell r="J235"/>
          <cell r="K235"/>
          <cell r="L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W235"/>
          <cell r="AA235"/>
        </row>
        <row r="236">
          <cell r="I236"/>
          <cell r="J236"/>
          <cell r="K236"/>
          <cell r="L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W236"/>
          <cell r="AA236"/>
        </row>
        <row r="237">
          <cell r="I237"/>
          <cell r="J237"/>
          <cell r="K237"/>
          <cell r="L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W237"/>
          <cell r="AA237"/>
        </row>
        <row r="238">
          <cell r="I238"/>
          <cell r="J238"/>
          <cell r="K238"/>
          <cell r="L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W238"/>
          <cell r="AA238"/>
        </row>
        <row r="239">
          <cell r="I239"/>
          <cell r="J239"/>
          <cell r="K239"/>
          <cell r="L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W239"/>
          <cell r="AA239"/>
        </row>
        <row r="240">
          <cell r="I240"/>
          <cell r="J240"/>
          <cell r="K240"/>
          <cell r="L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W240"/>
          <cell r="AA240"/>
        </row>
        <row r="241">
          <cell r="I241"/>
          <cell r="J241"/>
          <cell r="K241"/>
          <cell r="L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W241"/>
          <cell r="AA241"/>
        </row>
        <row r="242">
          <cell r="I242"/>
          <cell r="J242"/>
          <cell r="K242"/>
          <cell r="L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W242"/>
          <cell r="AA242"/>
        </row>
        <row r="243">
          <cell r="I243"/>
          <cell r="J243"/>
          <cell r="K243"/>
          <cell r="L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W243"/>
          <cell r="AA243"/>
        </row>
        <row r="244"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W244"/>
          <cell r="AA244"/>
        </row>
        <row r="245">
          <cell r="I245"/>
          <cell r="J245"/>
          <cell r="K245"/>
          <cell r="L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W245"/>
          <cell r="AA245"/>
        </row>
        <row r="246">
          <cell r="I246"/>
          <cell r="J246"/>
          <cell r="K246"/>
          <cell r="L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W246"/>
          <cell r="AA246"/>
        </row>
        <row r="247">
          <cell r="I247"/>
          <cell r="J247"/>
          <cell r="K247"/>
          <cell r="L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W247"/>
          <cell r="AA247"/>
        </row>
        <row r="248">
          <cell r="I248"/>
          <cell r="J248"/>
          <cell r="K248"/>
          <cell r="L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W248"/>
          <cell r="AA248"/>
        </row>
        <row r="249"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W249"/>
          <cell r="AA249"/>
        </row>
        <row r="250">
          <cell r="I250"/>
          <cell r="J250"/>
          <cell r="K250"/>
          <cell r="L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W250"/>
          <cell r="AA250"/>
        </row>
        <row r="251">
          <cell r="I251"/>
          <cell r="J251"/>
          <cell r="K251"/>
          <cell r="L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W251"/>
          <cell r="AA251"/>
        </row>
        <row r="252">
          <cell r="I252"/>
          <cell r="J252"/>
          <cell r="K252"/>
          <cell r="L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W252"/>
          <cell r="AA252"/>
        </row>
        <row r="253">
          <cell r="I253"/>
          <cell r="J253"/>
          <cell r="K253"/>
          <cell r="L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W253"/>
          <cell r="AA253"/>
        </row>
        <row r="254">
          <cell r="I254"/>
          <cell r="J254"/>
          <cell r="K254"/>
          <cell r="L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W254"/>
          <cell r="AA254"/>
        </row>
        <row r="255">
          <cell r="I255"/>
          <cell r="J255"/>
          <cell r="K255"/>
          <cell r="L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W255"/>
          <cell r="AA255"/>
        </row>
        <row r="256">
          <cell r="I256"/>
          <cell r="J256"/>
          <cell r="K256"/>
          <cell r="L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W256"/>
          <cell r="AA256"/>
        </row>
        <row r="257">
          <cell r="I257"/>
          <cell r="J257"/>
          <cell r="K257"/>
          <cell r="L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W257"/>
          <cell r="AA257"/>
        </row>
        <row r="258">
          <cell r="I258"/>
          <cell r="J258"/>
          <cell r="K258"/>
          <cell r="L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W258"/>
          <cell r="AA258"/>
        </row>
        <row r="259">
          <cell r="I259"/>
          <cell r="J259"/>
          <cell r="K259"/>
          <cell r="L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W259"/>
          <cell r="AA259"/>
        </row>
        <row r="260">
          <cell r="I260"/>
          <cell r="J260"/>
          <cell r="K260"/>
          <cell r="L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W260"/>
          <cell r="AA260"/>
        </row>
        <row r="261">
          <cell r="I261"/>
          <cell r="J261"/>
          <cell r="K261"/>
          <cell r="L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W261"/>
          <cell r="AA261"/>
        </row>
        <row r="262">
          <cell r="I262"/>
          <cell r="J262"/>
          <cell r="K262"/>
          <cell r="L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W262"/>
          <cell r="AA262"/>
        </row>
        <row r="263">
          <cell r="I263"/>
          <cell r="J263"/>
          <cell r="K263"/>
          <cell r="L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W263"/>
          <cell r="AA263"/>
        </row>
        <row r="264">
          <cell r="I264"/>
          <cell r="J264"/>
          <cell r="K264"/>
          <cell r="L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W264"/>
          <cell r="AA264"/>
        </row>
        <row r="265">
          <cell r="I265"/>
          <cell r="J265"/>
          <cell r="K265"/>
          <cell r="L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W265"/>
          <cell r="AA265"/>
        </row>
        <row r="266">
          <cell r="I266"/>
          <cell r="J266"/>
          <cell r="K266"/>
          <cell r="L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W266"/>
          <cell r="AA266"/>
        </row>
        <row r="267">
          <cell r="I267"/>
          <cell r="J267"/>
          <cell r="K267"/>
          <cell r="L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W267"/>
          <cell r="AA267"/>
        </row>
        <row r="268">
          <cell r="I268"/>
          <cell r="J268"/>
          <cell r="K268"/>
          <cell r="L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W268"/>
          <cell r="AA268"/>
        </row>
        <row r="269">
          <cell r="I269"/>
          <cell r="J269"/>
          <cell r="K269"/>
          <cell r="L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W269"/>
          <cell r="AA269"/>
        </row>
        <row r="270">
          <cell r="I270"/>
          <cell r="J270"/>
          <cell r="K270"/>
          <cell r="L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W270"/>
          <cell r="AA270"/>
        </row>
        <row r="271">
          <cell r="I271"/>
          <cell r="J271"/>
          <cell r="K271"/>
          <cell r="L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W271"/>
          <cell r="AA271"/>
        </row>
        <row r="272">
          <cell r="I272"/>
          <cell r="J272"/>
          <cell r="K272"/>
          <cell r="L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W272"/>
          <cell r="AA272"/>
        </row>
        <row r="273">
          <cell r="I273"/>
          <cell r="J273"/>
          <cell r="K273"/>
          <cell r="L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W273"/>
          <cell r="AA273"/>
        </row>
        <row r="274">
          <cell r="I274"/>
          <cell r="J274"/>
          <cell r="K274"/>
          <cell r="L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W274"/>
          <cell r="AA274"/>
        </row>
        <row r="275">
          <cell r="I275"/>
          <cell r="J275"/>
          <cell r="K275"/>
          <cell r="L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W275"/>
          <cell r="AA275"/>
        </row>
        <row r="276">
          <cell r="I276"/>
          <cell r="J276"/>
          <cell r="K276"/>
          <cell r="L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W276"/>
          <cell r="AA276"/>
        </row>
        <row r="277">
          <cell r="I277"/>
          <cell r="J277"/>
          <cell r="K277"/>
          <cell r="L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W277"/>
          <cell r="AA277"/>
        </row>
        <row r="278">
          <cell r="I278"/>
          <cell r="J278"/>
          <cell r="K278"/>
          <cell r="L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W278"/>
          <cell r="AA278"/>
        </row>
        <row r="279">
          <cell r="I279"/>
          <cell r="J279"/>
          <cell r="K279"/>
          <cell r="L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W279"/>
          <cell r="AA279"/>
        </row>
        <row r="280">
          <cell r="I280"/>
          <cell r="J280"/>
          <cell r="K280"/>
          <cell r="L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W280"/>
          <cell r="AA280"/>
        </row>
        <row r="281">
          <cell r="I281"/>
          <cell r="J281"/>
          <cell r="K281"/>
          <cell r="L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W281"/>
          <cell r="AA281"/>
        </row>
        <row r="282">
          <cell r="I282"/>
          <cell r="J282"/>
          <cell r="K282"/>
          <cell r="L282"/>
          <cell r="M282"/>
          <cell r="N282"/>
          <cell r="O282"/>
          <cell r="P282"/>
          <cell r="Q282"/>
          <cell r="R282"/>
          <cell r="S282"/>
          <cell r="T282"/>
          <cell r="U282"/>
          <cell r="V282"/>
          <cell r="W282"/>
          <cell r="AA282"/>
        </row>
        <row r="283">
          <cell r="I283"/>
          <cell r="J283"/>
          <cell r="K283"/>
          <cell r="L283"/>
          <cell r="M283"/>
          <cell r="N283"/>
          <cell r="O283"/>
          <cell r="P283"/>
          <cell r="Q283"/>
          <cell r="R283"/>
          <cell r="S283"/>
          <cell r="T283"/>
          <cell r="U283"/>
          <cell r="V283"/>
          <cell r="W283"/>
          <cell r="AA283"/>
        </row>
        <row r="284">
          <cell r="I284"/>
          <cell r="J284"/>
          <cell r="K284"/>
          <cell r="L284"/>
          <cell r="M284"/>
          <cell r="N284"/>
          <cell r="O284"/>
          <cell r="P284"/>
          <cell r="Q284"/>
          <cell r="R284"/>
          <cell r="S284"/>
          <cell r="T284"/>
          <cell r="U284"/>
          <cell r="V284"/>
          <cell r="W284"/>
          <cell r="AA284"/>
        </row>
        <row r="285">
          <cell r="I285"/>
          <cell r="J285"/>
          <cell r="K285"/>
          <cell r="L285"/>
          <cell r="M285"/>
          <cell r="N285"/>
          <cell r="O285"/>
          <cell r="P285"/>
          <cell r="Q285"/>
          <cell r="R285"/>
          <cell r="S285"/>
          <cell r="T285"/>
          <cell r="U285"/>
          <cell r="V285"/>
          <cell r="W285"/>
          <cell r="AA285"/>
        </row>
        <row r="286">
          <cell r="I286"/>
          <cell r="J286"/>
          <cell r="K286"/>
          <cell r="L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W286"/>
          <cell r="AA286"/>
        </row>
        <row r="287">
          <cell r="I287"/>
          <cell r="J287"/>
          <cell r="K287"/>
          <cell r="L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W287"/>
          <cell r="AA287"/>
        </row>
        <row r="288">
          <cell r="I288"/>
          <cell r="J288"/>
          <cell r="K288"/>
          <cell r="L288"/>
          <cell r="M288"/>
          <cell r="N288"/>
          <cell r="O288"/>
          <cell r="P288"/>
          <cell r="Q288"/>
          <cell r="R288"/>
          <cell r="S288"/>
          <cell r="T288"/>
          <cell r="U288"/>
          <cell r="V288"/>
          <cell r="W288"/>
          <cell r="AA288"/>
        </row>
        <row r="289">
          <cell r="I289"/>
          <cell r="J289"/>
          <cell r="K289"/>
          <cell r="L289"/>
          <cell r="M289"/>
          <cell r="N289"/>
          <cell r="O289"/>
          <cell r="P289"/>
          <cell r="Q289"/>
          <cell r="R289"/>
          <cell r="S289"/>
          <cell r="T289"/>
          <cell r="U289"/>
          <cell r="V289"/>
          <cell r="W289"/>
          <cell r="AA289"/>
        </row>
        <row r="290">
          <cell r="I290"/>
          <cell r="J290"/>
          <cell r="K290"/>
          <cell r="L290"/>
          <cell r="M290"/>
          <cell r="N290"/>
          <cell r="O290"/>
          <cell r="P290"/>
          <cell r="Q290"/>
          <cell r="R290"/>
          <cell r="S290"/>
          <cell r="T290"/>
          <cell r="U290"/>
          <cell r="V290"/>
          <cell r="W290"/>
          <cell r="AA290"/>
        </row>
        <row r="291">
          <cell r="I291"/>
          <cell r="J291"/>
          <cell r="K291"/>
          <cell r="L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W291"/>
          <cell r="AA291"/>
        </row>
        <row r="292">
          <cell r="I292"/>
          <cell r="J292"/>
          <cell r="K292"/>
          <cell r="L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W292"/>
          <cell r="AA292"/>
        </row>
        <row r="293">
          <cell r="I293"/>
          <cell r="J293"/>
          <cell r="K293"/>
          <cell r="L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W293"/>
          <cell r="AA293"/>
        </row>
        <row r="294">
          <cell r="I294"/>
          <cell r="J294"/>
          <cell r="K294"/>
          <cell r="L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W294"/>
          <cell r="AA294"/>
        </row>
        <row r="295">
          <cell r="I295"/>
          <cell r="J295"/>
          <cell r="K295"/>
          <cell r="L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W295"/>
          <cell r="AA295"/>
        </row>
        <row r="296">
          <cell r="I296"/>
          <cell r="J296"/>
          <cell r="K296"/>
          <cell r="L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W296"/>
          <cell r="AA296"/>
        </row>
        <row r="297"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W297"/>
          <cell r="AA297"/>
        </row>
        <row r="298">
          <cell r="I298"/>
          <cell r="J298"/>
          <cell r="K298"/>
          <cell r="L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W298"/>
          <cell r="AA298"/>
        </row>
        <row r="299">
          <cell r="I299"/>
          <cell r="J299"/>
          <cell r="K299"/>
          <cell r="L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W299"/>
          <cell r="AA299"/>
        </row>
        <row r="300">
          <cell r="I300"/>
          <cell r="J300"/>
          <cell r="K300"/>
          <cell r="L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W300"/>
          <cell r="AA300"/>
        </row>
        <row r="301">
          <cell r="I301"/>
          <cell r="J301"/>
          <cell r="K301"/>
          <cell r="L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W301"/>
          <cell r="AA301"/>
        </row>
        <row r="302"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W302"/>
          <cell r="AA302"/>
        </row>
        <row r="303">
          <cell r="I303"/>
          <cell r="J303"/>
          <cell r="K303"/>
          <cell r="L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W303"/>
          <cell r="AA303"/>
        </row>
        <row r="304">
          <cell r="I304"/>
          <cell r="J304"/>
          <cell r="K304"/>
          <cell r="L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W304"/>
          <cell r="AA304"/>
        </row>
        <row r="305">
          <cell r="I305"/>
          <cell r="J305"/>
          <cell r="K305"/>
          <cell r="L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W305"/>
          <cell r="AA305"/>
        </row>
        <row r="306">
          <cell r="I306"/>
          <cell r="J306"/>
          <cell r="K306"/>
          <cell r="L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W306"/>
          <cell r="AA306"/>
        </row>
        <row r="307">
          <cell r="I307"/>
          <cell r="J307"/>
          <cell r="K307"/>
          <cell r="L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W307"/>
          <cell r="AA307"/>
        </row>
        <row r="308">
          <cell r="I308"/>
          <cell r="J308"/>
          <cell r="K308"/>
          <cell r="L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W308"/>
          <cell r="AA308"/>
        </row>
        <row r="309">
          <cell r="I309"/>
          <cell r="J309"/>
          <cell r="K309"/>
          <cell r="L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W309"/>
          <cell r="AA309"/>
        </row>
        <row r="310">
          <cell r="I310"/>
          <cell r="J310"/>
          <cell r="K310"/>
          <cell r="L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W310"/>
          <cell r="AA310"/>
        </row>
        <row r="311">
          <cell r="I311"/>
          <cell r="J311"/>
          <cell r="K311"/>
          <cell r="L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W311"/>
          <cell r="AA311"/>
        </row>
        <row r="312">
          <cell r="I312"/>
          <cell r="J312"/>
          <cell r="K312"/>
          <cell r="L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W312"/>
          <cell r="AA312"/>
        </row>
        <row r="313">
          <cell r="I313"/>
          <cell r="J313"/>
          <cell r="K313"/>
          <cell r="L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W313"/>
          <cell r="AA313"/>
        </row>
        <row r="314">
          <cell r="I314"/>
          <cell r="J314"/>
          <cell r="K314"/>
          <cell r="L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W314"/>
          <cell r="AA314"/>
        </row>
        <row r="315">
          <cell r="I315"/>
          <cell r="J315"/>
          <cell r="K315"/>
          <cell r="L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W315"/>
          <cell r="AA315"/>
        </row>
        <row r="316">
          <cell r="I316"/>
          <cell r="J316"/>
          <cell r="K316"/>
          <cell r="L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W316"/>
          <cell r="AA316"/>
        </row>
        <row r="317">
          <cell r="I317"/>
          <cell r="J317"/>
          <cell r="K317"/>
          <cell r="L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W317"/>
          <cell r="AA317"/>
        </row>
        <row r="318">
          <cell r="I318"/>
          <cell r="J318"/>
          <cell r="K318"/>
          <cell r="L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W318"/>
          <cell r="AA318"/>
        </row>
        <row r="319">
          <cell r="I319"/>
          <cell r="J319"/>
          <cell r="K319"/>
          <cell r="L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W319"/>
          <cell r="AA319"/>
        </row>
        <row r="320">
          <cell r="I320"/>
          <cell r="J320"/>
          <cell r="K320"/>
          <cell r="L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W320"/>
          <cell r="AA320"/>
        </row>
        <row r="321">
          <cell r="I321"/>
          <cell r="J321"/>
          <cell r="K321"/>
          <cell r="L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W321"/>
          <cell r="AA321"/>
        </row>
        <row r="322">
          <cell r="I322"/>
          <cell r="J322"/>
          <cell r="K322"/>
          <cell r="L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W322"/>
          <cell r="AA322"/>
        </row>
        <row r="323">
          <cell r="I323"/>
          <cell r="J323"/>
          <cell r="K323"/>
          <cell r="L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W323"/>
          <cell r="AA323"/>
        </row>
        <row r="324">
          <cell r="I324"/>
          <cell r="J324"/>
          <cell r="K324"/>
          <cell r="L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W324"/>
          <cell r="AA324"/>
        </row>
        <row r="325">
          <cell r="I325"/>
          <cell r="J325"/>
          <cell r="K325"/>
          <cell r="L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W325"/>
          <cell r="AA325"/>
        </row>
        <row r="326">
          <cell r="I326"/>
          <cell r="J326"/>
          <cell r="K326"/>
          <cell r="L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W326"/>
          <cell r="AA326"/>
        </row>
        <row r="327">
          <cell r="I327"/>
          <cell r="J327"/>
          <cell r="K327"/>
          <cell r="L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W327"/>
          <cell r="AA327"/>
        </row>
        <row r="328">
          <cell r="I328"/>
          <cell r="J328"/>
          <cell r="K328"/>
          <cell r="L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W328"/>
          <cell r="AA328"/>
        </row>
        <row r="329">
          <cell r="I329"/>
          <cell r="J329"/>
          <cell r="K329"/>
          <cell r="L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W329"/>
          <cell r="AA329"/>
        </row>
        <row r="330">
          <cell r="I330"/>
          <cell r="J330"/>
          <cell r="K330"/>
          <cell r="L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W330"/>
          <cell r="AA330"/>
        </row>
        <row r="331">
          <cell r="I331"/>
          <cell r="J331"/>
          <cell r="K331"/>
          <cell r="L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W331"/>
          <cell r="AA331"/>
        </row>
        <row r="332">
          <cell r="I332"/>
          <cell r="J332"/>
          <cell r="K332"/>
          <cell r="L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W332"/>
          <cell r="AA332"/>
        </row>
        <row r="333">
          <cell r="I333"/>
          <cell r="J333"/>
          <cell r="K333"/>
          <cell r="L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W333"/>
          <cell r="AA333"/>
        </row>
        <row r="334">
          <cell r="I334"/>
          <cell r="J334"/>
          <cell r="K334"/>
          <cell r="L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W334"/>
          <cell r="AA334"/>
        </row>
        <row r="335">
          <cell r="I335"/>
          <cell r="J335"/>
          <cell r="K335"/>
          <cell r="L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W335"/>
          <cell r="AA335"/>
        </row>
        <row r="336">
          <cell r="I336"/>
          <cell r="J336"/>
          <cell r="K336"/>
          <cell r="L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W336"/>
          <cell r="AA336"/>
        </row>
        <row r="337">
          <cell r="I337"/>
          <cell r="J337"/>
          <cell r="K337"/>
          <cell r="L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AA337"/>
        </row>
        <row r="338">
          <cell r="I338"/>
          <cell r="J338"/>
          <cell r="K338"/>
          <cell r="L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AA338"/>
        </row>
        <row r="339">
          <cell r="I339"/>
          <cell r="J339"/>
          <cell r="K339"/>
          <cell r="L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AA339"/>
        </row>
        <row r="340">
          <cell r="I340"/>
          <cell r="J340"/>
          <cell r="K340"/>
          <cell r="L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AA340"/>
        </row>
        <row r="341">
          <cell r="I341"/>
          <cell r="J341"/>
          <cell r="K341"/>
          <cell r="L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AA341"/>
        </row>
        <row r="342">
          <cell r="I342"/>
          <cell r="J342"/>
          <cell r="K342"/>
          <cell r="L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AA342"/>
        </row>
        <row r="343">
          <cell r="I343"/>
          <cell r="J343"/>
          <cell r="K343"/>
          <cell r="L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AA343"/>
        </row>
        <row r="344">
          <cell r="I344"/>
          <cell r="J344"/>
          <cell r="K344"/>
          <cell r="L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  <cell r="AA344"/>
        </row>
        <row r="345">
          <cell r="I345"/>
          <cell r="J345"/>
          <cell r="K345"/>
          <cell r="L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AA345"/>
        </row>
        <row r="346">
          <cell r="I346"/>
          <cell r="J346"/>
          <cell r="K346"/>
          <cell r="L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AA346"/>
        </row>
        <row r="347">
          <cell r="I347"/>
          <cell r="J347"/>
          <cell r="K347"/>
          <cell r="L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AA347"/>
        </row>
        <row r="348">
          <cell r="I348"/>
          <cell r="J348"/>
          <cell r="K348"/>
          <cell r="L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AA348"/>
        </row>
        <row r="349">
          <cell r="I349"/>
          <cell r="J349"/>
          <cell r="K349"/>
          <cell r="L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AA349"/>
        </row>
        <row r="350">
          <cell r="I350"/>
          <cell r="J350"/>
          <cell r="K350"/>
          <cell r="L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  <cell r="AA350"/>
        </row>
        <row r="351">
          <cell r="I351"/>
          <cell r="J351"/>
          <cell r="K351"/>
          <cell r="L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  <cell r="AA351"/>
        </row>
        <row r="352">
          <cell r="I352"/>
          <cell r="J352"/>
          <cell r="K352"/>
          <cell r="L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  <cell r="AA352"/>
        </row>
        <row r="353">
          <cell r="I353"/>
          <cell r="J353"/>
          <cell r="K353"/>
          <cell r="L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AA353"/>
        </row>
        <row r="354">
          <cell r="I354"/>
          <cell r="J354"/>
          <cell r="K354"/>
          <cell r="L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  <cell r="AA354"/>
        </row>
        <row r="355">
          <cell r="I355"/>
          <cell r="J355"/>
          <cell r="K355"/>
          <cell r="L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  <cell r="AA355"/>
        </row>
        <row r="356">
          <cell r="I356"/>
          <cell r="J356"/>
          <cell r="K356"/>
          <cell r="L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  <cell r="AA356"/>
        </row>
        <row r="357">
          <cell r="I357"/>
          <cell r="J357"/>
          <cell r="K357"/>
          <cell r="L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AA357"/>
        </row>
        <row r="358">
          <cell r="I358"/>
          <cell r="J358"/>
          <cell r="K358"/>
          <cell r="L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  <cell r="AA358"/>
        </row>
        <row r="359">
          <cell r="I359"/>
          <cell r="J359"/>
          <cell r="K359"/>
          <cell r="L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W359"/>
          <cell r="AA359"/>
        </row>
        <row r="360">
          <cell r="I360"/>
          <cell r="J360"/>
          <cell r="K360"/>
          <cell r="L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W360"/>
          <cell r="AA360"/>
        </row>
        <row r="361">
          <cell r="I361"/>
          <cell r="J361"/>
          <cell r="K361"/>
          <cell r="L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W361"/>
          <cell r="AA361"/>
        </row>
        <row r="362">
          <cell r="I362"/>
          <cell r="J362"/>
          <cell r="K362"/>
          <cell r="L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W362"/>
          <cell r="AA362"/>
        </row>
        <row r="363">
          <cell r="I363"/>
          <cell r="J363"/>
          <cell r="K363"/>
          <cell r="L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W363"/>
          <cell r="AA363"/>
        </row>
        <row r="364">
          <cell r="I364"/>
          <cell r="J364"/>
          <cell r="K364"/>
          <cell r="L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W364"/>
          <cell r="AA364"/>
        </row>
        <row r="365">
          <cell r="I365"/>
          <cell r="J365"/>
          <cell r="K365"/>
          <cell r="L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W365"/>
          <cell r="AA365"/>
        </row>
        <row r="366">
          <cell r="I366"/>
          <cell r="J366"/>
          <cell r="K366"/>
          <cell r="L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W366"/>
          <cell r="AA366"/>
        </row>
        <row r="367">
          <cell r="I367"/>
          <cell r="J367"/>
          <cell r="K367"/>
          <cell r="L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W367"/>
          <cell r="AA367"/>
        </row>
        <row r="368">
          <cell r="I368"/>
          <cell r="J368"/>
          <cell r="K368"/>
          <cell r="L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W368"/>
          <cell r="AA368"/>
        </row>
        <row r="369">
          <cell r="I369"/>
          <cell r="J369"/>
          <cell r="K369"/>
          <cell r="L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W369"/>
          <cell r="AA369"/>
        </row>
        <row r="370">
          <cell r="I370"/>
          <cell r="J370"/>
          <cell r="K370"/>
          <cell r="L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W370"/>
          <cell r="AA370"/>
        </row>
        <row r="371">
          <cell r="I371"/>
          <cell r="J371"/>
          <cell r="K371"/>
          <cell r="L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W371"/>
          <cell r="AA371"/>
        </row>
        <row r="372">
          <cell r="I372"/>
          <cell r="J372"/>
          <cell r="K372"/>
          <cell r="L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W372"/>
          <cell r="AA372"/>
        </row>
        <row r="373">
          <cell r="I373"/>
          <cell r="J373"/>
          <cell r="K373"/>
          <cell r="L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W373"/>
          <cell r="AA373"/>
        </row>
        <row r="374">
          <cell r="I374"/>
          <cell r="J374"/>
          <cell r="K374"/>
          <cell r="L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W374"/>
          <cell r="AA374"/>
        </row>
        <row r="375">
          <cell r="I375"/>
          <cell r="J375"/>
          <cell r="K375"/>
          <cell r="L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W375"/>
          <cell r="AA375"/>
        </row>
        <row r="376">
          <cell r="I376"/>
          <cell r="J376"/>
          <cell r="K376"/>
          <cell r="L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W376"/>
          <cell r="AA376"/>
        </row>
        <row r="377">
          <cell r="I377"/>
          <cell r="J377"/>
          <cell r="K377"/>
          <cell r="L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W377"/>
          <cell r="AA377"/>
        </row>
        <row r="378">
          <cell r="I378"/>
          <cell r="J378"/>
          <cell r="K378"/>
          <cell r="L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W378"/>
          <cell r="AA378"/>
        </row>
        <row r="379">
          <cell r="I379"/>
          <cell r="J379"/>
          <cell r="K379"/>
          <cell r="L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W379"/>
          <cell r="AA379"/>
        </row>
        <row r="380">
          <cell r="I380"/>
          <cell r="J380"/>
          <cell r="K380"/>
          <cell r="L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W380"/>
          <cell r="AA380"/>
        </row>
        <row r="381">
          <cell r="I381"/>
          <cell r="J381"/>
          <cell r="K381"/>
          <cell r="L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W381"/>
          <cell r="AA381"/>
        </row>
        <row r="382">
          <cell r="I382"/>
          <cell r="J382"/>
          <cell r="K382"/>
          <cell r="L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W382"/>
          <cell r="AA382"/>
        </row>
        <row r="383">
          <cell r="I383"/>
          <cell r="J383"/>
          <cell r="K383"/>
          <cell r="L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W383"/>
          <cell r="AA383"/>
        </row>
        <row r="384">
          <cell r="I384"/>
          <cell r="J384"/>
          <cell r="K384"/>
          <cell r="L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W384"/>
          <cell r="AA384"/>
        </row>
        <row r="385">
          <cell r="I385"/>
          <cell r="J385"/>
          <cell r="K385"/>
          <cell r="L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W385"/>
          <cell r="AA385"/>
        </row>
        <row r="386">
          <cell r="I386"/>
          <cell r="J386"/>
          <cell r="K386"/>
          <cell r="L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W386"/>
          <cell r="AA386"/>
        </row>
        <row r="387">
          <cell r="I387"/>
          <cell r="J387"/>
          <cell r="K387"/>
          <cell r="L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W387"/>
          <cell r="AA387"/>
        </row>
        <row r="388">
          <cell r="I388"/>
          <cell r="J388"/>
          <cell r="K388"/>
          <cell r="L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W388"/>
          <cell r="AA388"/>
        </row>
        <row r="389">
          <cell r="I389"/>
          <cell r="J389"/>
          <cell r="K389"/>
          <cell r="L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W389"/>
          <cell r="AA389"/>
        </row>
        <row r="390">
          <cell r="I390"/>
          <cell r="J390"/>
          <cell r="K390"/>
          <cell r="L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W390"/>
          <cell r="AA390"/>
        </row>
        <row r="391">
          <cell r="I391"/>
          <cell r="J391"/>
          <cell r="K391"/>
          <cell r="L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W391"/>
          <cell r="AA391"/>
        </row>
        <row r="392">
          <cell r="I392"/>
          <cell r="J392"/>
          <cell r="K392"/>
          <cell r="L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W392"/>
          <cell r="AA392"/>
        </row>
        <row r="393">
          <cell r="I393"/>
          <cell r="J393"/>
          <cell r="K393"/>
          <cell r="L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W393"/>
          <cell r="AA393"/>
        </row>
        <row r="394">
          <cell r="I394"/>
          <cell r="J394"/>
          <cell r="K394"/>
          <cell r="L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W394"/>
          <cell r="AA394"/>
        </row>
        <row r="395">
          <cell r="I395"/>
          <cell r="J395"/>
          <cell r="K395"/>
          <cell r="L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W395"/>
          <cell r="AA395"/>
        </row>
        <row r="396">
          <cell r="I396"/>
          <cell r="J396"/>
          <cell r="K396"/>
          <cell r="L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W396"/>
          <cell r="AA396"/>
        </row>
        <row r="397">
          <cell r="I397"/>
          <cell r="J397"/>
          <cell r="K397"/>
          <cell r="L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W397"/>
          <cell r="AA397"/>
        </row>
        <row r="398">
          <cell r="I398"/>
          <cell r="J398"/>
          <cell r="K398"/>
          <cell r="L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W398"/>
          <cell r="AA398"/>
        </row>
        <row r="399">
          <cell r="I399"/>
          <cell r="J399"/>
          <cell r="K399"/>
          <cell r="L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W399"/>
          <cell r="AA399"/>
        </row>
        <row r="400">
          <cell r="I400"/>
          <cell r="J400"/>
          <cell r="K400"/>
          <cell r="L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W400"/>
          <cell r="AA400"/>
        </row>
        <row r="401">
          <cell r="I401"/>
          <cell r="J401"/>
          <cell r="K401"/>
          <cell r="L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W401"/>
          <cell r="AA401"/>
        </row>
        <row r="402">
          <cell r="I402"/>
          <cell r="J402"/>
          <cell r="K402"/>
          <cell r="L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W402"/>
          <cell r="AA402"/>
        </row>
        <row r="403"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W403"/>
          <cell r="AA403"/>
        </row>
        <row r="404">
          <cell r="I404"/>
          <cell r="J404"/>
          <cell r="K404"/>
          <cell r="L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W404"/>
          <cell r="AA404"/>
        </row>
        <row r="405">
          <cell r="I405"/>
          <cell r="J405"/>
          <cell r="K405"/>
          <cell r="L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W405"/>
          <cell r="AA405"/>
        </row>
        <row r="406">
          <cell r="I406"/>
          <cell r="J406"/>
          <cell r="K406"/>
          <cell r="L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W406"/>
          <cell r="AA406"/>
        </row>
        <row r="407">
          <cell r="I407"/>
          <cell r="J407"/>
          <cell r="K407"/>
          <cell r="L407"/>
          <cell r="M407"/>
          <cell r="N407"/>
          <cell r="O407"/>
          <cell r="P407"/>
          <cell r="Q407"/>
          <cell r="R407"/>
          <cell r="S407"/>
          <cell r="T407"/>
          <cell r="U407"/>
          <cell r="V407"/>
          <cell r="W407"/>
          <cell r="AA407"/>
        </row>
        <row r="408">
          <cell r="I408"/>
          <cell r="J408"/>
          <cell r="K408"/>
          <cell r="L408"/>
          <cell r="M408"/>
          <cell r="N408"/>
          <cell r="O408"/>
          <cell r="P408"/>
          <cell r="Q408"/>
          <cell r="R408"/>
          <cell r="S408"/>
          <cell r="T408"/>
          <cell r="U408"/>
          <cell r="V408"/>
          <cell r="W408"/>
          <cell r="AA408"/>
        </row>
        <row r="409">
          <cell r="I409"/>
          <cell r="J409"/>
          <cell r="K409"/>
          <cell r="L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W409"/>
          <cell r="AA409"/>
        </row>
        <row r="410">
          <cell r="I410"/>
          <cell r="J410"/>
          <cell r="K410"/>
          <cell r="L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W410"/>
          <cell r="AA410"/>
        </row>
        <row r="411">
          <cell r="I411"/>
          <cell r="J411"/>
          <cell r="K411"/>
          <cell r="L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W411"/>
          <cell r="AA411"/>
        </row>
        <row r="412">
          <cell r="I412"/>
          <cell r="J412"/>
          <cell r="K412"/>
          <cell r="L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W412"/>
          <cell r="AA412"/>
        </row>
        <row r="413">
          <cell r="I413"/>
          <cell r="J413"/>
          <cell r="K413"/>
          <cell r="L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W413"/>
          <cell r="AA413"/>
        </row>
        <row r="414">
          <cell r="I414"/>
          <cell r="J414"/>
          <cell r="K414"/>
          <cell r="L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W414"/>
          <cell r="AA414"/>
        </row>
        <row r="415">
          <cell r="I415"/>
          <cell r="J415"/>
          <cell r="K415"/>
          <cell r="L415"/>
          <cell r="M415"/>
          <cell r="N415"/>
          <cell r="O415"/>
          <cell r="P415"/>
          <cell r="Q415"/>
          <cell r="R415"/>
          <cell r="S415"/>
          <cell r="T415"/>
          <cell r="U415"/>
          <cell r="V415"/>
          <cell r="W415"/>
          <cell r="AA415"/>
        </row>
        <row r="416">
          <cell r="I416"/>
          <cell r="J416"/>
          <cell r="K416"/>
          <cell r="L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W416"/>
          <cell r="AA416"/>
        </row>
        <row r="417">
          <cell r="I417"/>
          <cell r="J417"/>
          <cell r="K417"/>
          <cell r="L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W417"/>
          <cell r="AA417"/>
        </row>
        <row r="418">
          <cell r="I418"/>
          <cell r="J418"/>
          <cell r="K418"/>
          <cell r="L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W418"/>
          <cell r="AA418"/>
        </row>
        <row r="419">
          <cell r="I419"/>
          <cell r="J419"/>
          <cell r="K419"/>
          <cell r="L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W419"/>
          <cell r="AA419"/>
        </row>
        <row r="420">
          <cell r="I420"/>
          <cell r="J420"/>
          <cell r="K420"/>
          <cell r="L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W420"/>
          <cell r="AA420"/>
        </row>
        <row r="421">
          <cell r="I421"/>
          <cell r="J421"/>
          <cell r="K421"/>
          <cell r="L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W421"/>
          <cell r="AA421"/>
        </row>
        <row r="422">
          <cell r="I422"/>
          <cell r="J422"/>
          <cell r="K422"/>
          <cell r="L422"/>
          <cell r="M422"/>
          <cell r="N422"/>
          <cell r="O422"/>
          <cell r="P422"/>
          <cell r="Q422"/>
          <cell r="R422"/>
          <cell r="S422"/>
          <cell r="T422"/>
          <cell r="U422"/>
          <cell r="V422"/>
          <cell r="W422"/>
          <cell r="AA422"/>
        </row>
        <row r="423">
          <cell r="I423"/>
          <cell r="J423"/>
          <cell r="K423"/>
          <cell r="L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W423"/>
          <cell r="AA423"/>
        </row>
        <row r="424">
          <cell r="I424"/>
          <cell r="J424"/>
          <cell r="K424"/>
          <cell r="L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W424"/>
          <cell r="AA424"/>
        </row>
        <row r="425">
          <cell r="I425"/>
          <cell r="J425"/>
          <cell r="K425"/>
          <cell r="L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W425"/>
          <cell r="AA425"/>
        </row>
        <row r="426">
          <cell r="I426"/>
          <cell r="J426"/>
          <cell r="K426"/>
          <cell r="L426"/>
          <cell r="M426"/>
          <cell r="N426"/>
          <cell r="O426"/>
          <cell r="P426"/>
          <cell r="Q426"/>
          <cell r="R426"/>
          <cell r="S426"/>
          <cell r="T426"/>
          <cell r="U426"/>
          <cell r="V426"/>
          <cell r="W426"/>
          <cell r="AA426"/>
        </row>
        <row r="427">
          <cell r="I427"/>
          <cell r="J427"/>
          <cell r="K427"/>
          <cell r="L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W427"/>
          <cell r="AA427"/>
        </row>
        <row r="428">
          <cell r="I428"/>
          <cell r="J428"/>
          <cell r="K428"/>
          <cell r="L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W428"/>
          <cell r="AA428"/>
        </row>
        <row r="429">
          <cell r="I429"/>
          <cell r="J429"/>
          <cell r="K429"/>
          <cell r="L429"/>
          <cell r="M429"/>
          <cell r="N429"/>
          <cell r="O429"/>
          <cell r="P429"/>
          <cell r="Q429"/>
          <cell r="R429"/>
          <cell r="S429"/>
          <cell r="T429"/>
          <cell r="U429"/>
          <cell r="V429"/>
          <cell r="W429"/>
          <cell r="AA429"/>
        </row>
        <row r="430">
          <cell r="I430"/>
          <cell r="J430"/>
          <cell r="K430"/>
          <cell r="L430"/>
          <cell r="M430"/>
          <cell r="N430"/>
          <cell r="O430"/>
          <cell r="P430"/>
          <cell r="Q430"/>
          <cell r="R430"/>
          <cell r="S430"/>
          <cell r="T430"/>
          <cell r="U430"/>
          <cell r="V430"/>
          <cell r="W430"/>
          <cell r="AA430"/>
        </row>
        <row r="431">
          <cell r="I431"/>
          <cell r="J431"/>
          <cell r="K431"/>
          <cell r="L431"/>
          <cell r="M431"/>
          <cell r="N431"/>
          <cell r="O431"/>
          <cell r="P431"/>
          <cell r="Q431"/>
          <cell r="R431"/>
          <cell r="S431"/>
          <cell r="T431"/>
          <cell r="U431"/>
          <cell r="V431"/>
          <cell r="W431"/>
          <cell r="AA431"/>
        </row>
        <row r="432">
          <cell r="I432"/>
          <cell r="J432"/>
          <cell r="K432"/>
          <cell r="L432"/>
          <cell r="M432"/>
          <cell r="N432"/>
          <cell r="O432"/>
          <cell r="P432"/>
          <cell r="Q432"/>
          <cell r="R432"/>
          <cell r="S432"/>
          <cell r="T432"/>
          <cell r="U432"/>
          <cell r="V432"/>
          <cell r="W432"/>
          <cell r="AA432"/>
        </row>
        <row r="433">
          <cell r="I433"/>
          <cell r="J433"/>
          <cell r="K433"/>
          <cell r="L433"/>
          <cell r="M433"/>
          <cell r="N433"/>
          <cell r="O433"/>
          <cell r="P433"/>
          <cell r="Q433"/>
          <cell r="R433"/>
          <cell r="S433"/>
          <cell r="T433"/>
          <cell r="U433"/>
          <cell r="V433"/>
          <cell r="W433"/>
          <cell r="AA433"/>
        </row>
        <row r="434">
          <cell r="I434"/>
          <cell r="J434"/>
          <cell r="K434"/>
          <cell r="L434"/>
          <cell r="M434"/>
          <cell r="N434"/>
          <cell r="O434"/>
          <cell r="P434"/>
          <cell r="Q434"/>
          <cell r="R434"/>
          <cell r="S434"/>
          <cell r="T434"/>
          <cell r="U434"/>
          <cell r="V434"/>
          <cell r="W434"/>
          <cell r="AA434"/>
        </row>
        <row r="435">
          <cell r="I435"/>
          <cell r="J435"/>
          <cell r="K435"/>
          <cell r="L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W435"/>
          <cell r="AA435"/>
        </row>
        <row r="436">
          <cell r="I436"/>
          <cell r="J436"/>
          <cell r="K436"/>
          <cell r="L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W436"/>
          <cell r="AA436"/>
        </row>
        <row r="437">
          <cell r="I437"/>
          <cell r="J437"/>
          <cell r="K437"/>
          <cell r="L437"/>
          <cell r="M437"/>
          <cell r="N437"/>
          <cell r="O437"/>
          <cell r="P437"/>
          <cell r="Q437"/>
          <cell r="R437"/>
          <cell r="S437"/>
          <cell r="T437"/>
          <cell r="U437"/>
          <cell r="V437"/>
          <cell r="W437"/>
          <cell r="AA437"/>
        </row>
        <row r="438">
          <cell r="I438"/>
          <cell r="J438"/>
          <cell r="K438"/>
          <cell r="L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W438"/>
          <cell r="AA438"/>
        </row>
        <row r="439">
          <cell r="I439"/>
          <cell r="J439"/>
          <cell r="K439"/>
          <cell r="L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W439"/>
          <cell r="AA439"/>
        </row>
        <row r="440">
          <cell r="I440"/>
          <cell r="J440"/>
          <cell r="K440"/>
          <cell r="L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W440"/>
          <cell r="AA440"/>
        </row>
        <row r="441">
          <cell r="I441"/>
          <cell r="J441"/>
          <cell r="K441"/>
          <cell r="L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W441"/>
          <cell r="AA441"/>
        </row>
        <row r="442">
          <cell r="I442"/>
          <cell r="J442"/>
          <cell r="K442"/>
          <cell r="L442"/>
          <cell r="M442"/>
          <cell r="N442"/>
          <cell r="O442"/>
          <cell r="P442"/>
          <cell r="Q442"/>
          <cell r="R442"/>
          <cell r="S442"/>
          <cell r="T442"/>
          <cell r="U442"/>
          <cell r="V442"/>
          <cell r="W442"/>
          <cell r="AA442"/>
        </row>
        <row r="443">
          <cell r="I443"/>
          <cell r="J443"/>
          <cell r="K443"/>
          <cell r="L443"/>
          <cell r="M443"/>
          <cell r="N443"/>
          <cell r="O443"/>
          <cell r="P443"/>
          <cell r="Q443"/>
          <cell r="R443"/>
          <cell r="S443"/>
          <cell r="T443"/>
          <cell r="U443"/>
          <cell r="V443"/>
          <cell r="W443"/>
          <cell r="AA443"/>
        </row>
        <row r="444">
          <cell r="I444"/>
          <cell r="J444"/>
          <cell r="K444"/>
          <cell r="L444"/>
          <cell r="M444"/>
          <cell r="N444"/>
          <cell r="O444"/>
          <cell r="P444"/>
          <cell r="Q444"/>
          <cell r="R444"/>
          <cell r="S444"/>
          <cell r="T444"/>
          <cell r="U444"/>
          <cell r="V444"/>
          <cell r="W444"/>
          <cell r="AA444"/>
        </row>
        <row r="445">
          <cell r="I445"/>
          <cell r="J445"/>
          <cell r="K445"/>
          <cell r="L445"/>
          <cell r="M445"/>
          <cell r="N445"/>
          <cell r="O445"/>
          <cell r="P445"/>
          <cell r="Q445"/>
          <cell r="R445"/>
          <cell r="S445"/>
          <cell r="T445"/>
          <cell r="U445"/>
          <cell r="V445"/>
          <cell r="W445"/>
          <cell r="AA445"/>
        </row>
        <row r="446">
          <cell r="I446"/>
          <cell r="J446"/>
          <cell r="K446"/>
          <cell r="L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  <cell r="W446"/>
          <cell r="AA446"/>
        </row>
        <row r="447">
          <cell r="I447"/>
          <cell r="J447"/>
          <cell r="K447"/>
          <cell r="L447"/>
          <cell r="M447"/>
          <cell r="N447"/>
          <cell r="O447"/>
          <cell r="P447"/>
          <cell r="Q447"/>
          <cell r="R447"/>
          <cell r="S447"/>
          <cell r="T447"/>
          <cell r="U447"/>
          <cell r="V447"/>
          <cell r="W447"/>
          <cell r="AA447"/>
        </row>
        <row r="448">
          <cell r="I448"/>
          <cell r="J448"/>
          <cell r="K448"/>
          <cell r="L448"/>
          <cell r="M448"/>
          <cell r="N448"/>
          <cell r="O448"/>
          <cell r="P448"/>
          <cell r="Q448"/>
          <cell r="R448"/>
          <cell r="S448"/>
          <cell r="T448"/>
          <cell r="U448"/>
          <cell r="V448"/>
          <cell r="W448"/>
          <cell r="AA448"/>
        </row>
        <row r="449">
          <cell r="I449"/>
          <cell r="J449"/>
          <cell r="K449"/>
          <cell r="L449"/>
          <cell r="M449"/>
          <cell r="N449"/>
          <cell r="O449"/>
          <cell r="P449"/>
          <cell r="Q449"/>
          <cell r="R449"/>
          <cell r="S449"/>
          <cell r="T449"/>
          <cell r="U449"/>
          <cell r="V449"/>
          <cell r="W449"/>
          <cell r="AA449"/>
        </row>
        <row r="450">
          <cell r="I450"/>
          <cell r="J450"/>
          <cell r="K450"/>
          <cell r="L450"/>
          <cell r="M450"/>
          <cell r="N450"/>
          <cell r="O450"/>
          <cell r="P450"/>
          <cell r="Q450"/>
          <cell r="R450"/>
          <cell r="S450"/>
          <cell r="T450"/>
          <cell r="U450"/>
          <cell r="V450"/>
          <cell r="W450"/>
          <cell r="AA450"/>
        </row>
        <row r="451">
          <cell r="I451"/>
          <cell r="J451"/>
          <cell r="K451"/>
          <cell r="L451"/>
          <cell r="M451"/>
          <cell r="N451"/>
          <cell r="O451"/>
          <cell r="P451"/>
          <cell r="Q451"/>
          <cell r="R451"/>
          <cell r="S451"/>
          <cell r="T451"/>
          <cell r="U451"/>
          <cell r="V451"/>
          <cell r="W451"/>
          <cell r="AA451"/>
        </row>
        <row r="452">
          <cell r="I452"/>
          <cell r="J452"/>
          <cell r="K452"/>
          <cell r="L452"/>
          <cell r="M452"/>
          <cell r="N452"/>
          <cell r="O452"/>
          <cell r="P452"/>
          <cell r="Q452"/>
          <cell r="R452"/>
          <cell r="S452"/>
          <cell r="T452"/>
          <cell r="U452"/>
          <cell r="V452"/>
          <cell r="W452"/>
          <cell r="AA452"/>
        </row>
        <row r="453">
          <cell r="I453"/>
          <cell r="J453"/>
          <cell r="K453"/>
          <cell r="L453"/>
          <cell r="M453"/>
          <cell r="N453"/>
          <cell r="O453"/>
          <cell r="P453"/>
          <cell r="Q453"/>
          <cell r="R453"/>
          <cell r="S453"/>
          <cell r="T453"/>
          <cell r="U453"/>
          <cell r="V453"/>
          <cell r="W453"/>
          <cell r="AA453"/>
        </row>
        <row r="454">
          <cell r="I454"/>
          <cell r="J454"/>
          <cell r="K454"/>
          <cell r="L454"/>
          <cell r="M454"/>
          <cell r="N454"/>
          <cell r="O454"/>
          <cell r="P454"/>
          <cell r="Q454"/>
          <cell r="R454"/>
          <cell r="S454"/>
          <cell r="T454"/>
          <cell r="U454"/>
          <cell r="V454"/>
          <cell r="W454"/>
          <cell r="AA454"/>
        </row>
        <row r="455"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/>
          <cell r="T455"/>
          <cell r="U455"/>
          <cell r="V455"/>
          <cell r="W455"/>
          <cell r="AA455"/>
        </row>
        <row r="456">
          <cell r="I456"/>
          <cell r="J456"/>
          <cell r="K456"/>
          <cell r="L456"/>
          <cell r="M456"/>
          <cell r="N456"/>
          <cell r="O456"/>
          <cell r="P456"/>
          <cell r="Q456"/>
          <cell r="R456"/>
          <cell r="S456"/>
          <cell r="T456"/>
          <cell r="U456"/>
          <cell r="V456"/>
          <cell r="W456"/>
          <cell r="AA456"/>
        </row>
        <row r="457">
          <cell r="I457"/>
          <cell r="J457"/>
          <cell r="K457"/>
          <cell r="L457"/>
          <cell r="M457"/>
          <cell r="N457"/>
          <cell r="O457"/>
          <cell r="P457"/>
          <cell r="Q457"/>
          <cell r="R457"/>
          <cell r="S457"/>
          <cell r="T457"/>
          <cell r="U457"/>
          <cell r="V457"/>
          <cell r="W457"/>
          <cell r="AA457"/>
        </row>
        <row r="458">
          <cell r="I458"/>
          <cell r="J458"/>
          <cell r="K458"/>
          <cell r="L458"/>
          <cell r="M458"/>
          <cell r="N458"/>
          <cell r="O458"/>
          <cell r="P458"/>
          <cell r="Q458"/>
          <cell r="R458"/>
          <cell r="S458"/>
          <cell r="T458"/>
          <cell r="U458"/>
          <cell r="V458"/>
          <cell r="W458"/>
          <cell r="AA458"/>
        </row>
        <row r="459">
          <cell r="I459"/>
          <cell r="J459"/>
          <cell r="K459"/>
          <cell r="L459"/>
          <cell r="M459"/>
          <cell r="N459"/>
          <cell r="O459"/>
          <cell r="P459"/>
          <cell r="Q459"/>
          <cell r="R459"/>
          <cell r="S459"/>
          <cell r="T459"/>
          <cell r="U459"/>
          <cell r="V459"/>
          <cell r="W459"/>
          <cell r="AA459"/>
        </row>
        <row r="460">
          <cell r="I460"/>
          <cell r="J460"/>
          <cell r="K460"/>
          <cell r="L460"/>
          <cell r="M460"/>
          <cell r="N460"/>
          <cell r="O460"/>
          <cell r="P460"/>
          <cell r="Q460"/>
          <cell r="R460"/>
          <cell r="S460"/>
          <cell r="T460"/>
          <cell r="U460"/>
          <cell r="V460"/>
          <cell r="W460"/>
          <cell r="AA460"/>
        </row>
        <row r="461">
          <cell r="I461"/>
          <cell r="J461"/>
          <cell r="K461"/>
          <cell r="L461"/>
          <cell r="M461"/>
          <cell r="N461"/>
          <cell r="O461"/>
          <cell r="P461"/>
          <cell r="Q461"/>
          <cell r="R461"/>
          <cell r="S461"/>
          <cell r="T461"/>
          <cell r="U461"/>
          <cell r="V461"/>
          <cell r="W461"/>
          <cell r="AA461"/>
        </row>
        <row r="462">
          <cell r="I462"/>
          <cell r="J462"/>
          <cell r="K462"/>
          <cell r="L462"/>
          <cell r="M462"/>
          <cell r="N462"/>
          <cell r="O462"/>
          <cell r="P462"/>
          <cell r="Q462"/>
          <cell r="R462"/>
          <cell r="S462"/>
          <cell r="T462"/>
          <cell r="U462"/>
          <cell r="V462"/>
          <cell r="W462"/>
          <cell r="AA462"/>
        </row>
        <row r="463">
          <cell r="I463"/>
          <cell r="J463"/>
          <cell r="K463"/>
          <cell r="L463"/>
          <cell r="M463"/>
          <cell r="N463"/>
          <cell r="O463"/>
          <cell r="P463"/>
          <cell r="Q463"/>
          <cell r="R463"/>
          <cell r="S463"/>
          <cell r="T463"/>
          <cell r="U463"/>
          <cell r="V463"/>
          <cell r="W463"/>
          <cell r="AA463"/>
        </row>
        <row r="464">
          <cell r="I464"/>
          <cell r="J464"/>
          <cell r="K464"/>
          <cell r="L464"/>
          <cell r="M464"/>
          <cell r="N464"/>
          <cell r="O464"/>
          <cell r="P464"/>
          <cell r="Q464"/>
          <cell r="R464"/>
          <cell r="S464"/>
          <cell r="T464"/>
          <cell r="U464"/>
          <cell r="V464"/>
          <cell r="W464"/>
          <cell r="AA464"/>
        </row>
        <row r="465">
          <cell r="I465"/>
          <cell r="J465"/>
          <cell r="K465"/>
          <cell r="L465"/>
          <cell r="M465"/>
          <cell r="N465"/>
          <cell r="O465"/>
          <cell r="P465"/>
          <cell r="Q465"/>
          <cell r="R465"/>
          <cell r="S465"/>
          <cell r="T465"/>
          <cell r="U465"/>
          <cell r="V465"/>
          <cell r="W465"/>
          <cell r="AA465"/>
        </row>
        <row r="466">
          <cell r="I466"/>
          <cell r="J466"/>
          <cell r="K466"/>
          <cell r="L466"/>
          <cell r="M466"/>
          <cell r="N466"/>
          <cell r="O466"/>
          <cell r="P466"/>
          <cell r="Q466"/>
          <cell r="R466"/>
          <cell r="S466"/>
          <cell r="T466"/>
          <cell r="U466"/>
          <cell r="V466"/>
          <cell r="W466"/>
          <cell r="AA466"/>
        </row>
        <row r="467">
          <cell r="I467"/>
          <cell r="J467"/>
          <cell r="K467"/>
          <cell r="L467"/>
          <cell r="M467"/>
          <cell r="N467"/>
          <cell r="O467"/>
          <cell r="P467"/>
          <cell r="Q467"/>
          <cell r="R467"/>
          <cell r="S467"/>
          <cell r="T467"/>
          <cell r="U467"/>
          <cell r="V467"/>
          <cell r="W467"/>
          <cell r="AA467"/>
        </row>
        <row r="468">
          <cell r="I468"/>
          <cell r="J468"/>
          <cell r="K468"/>
          <cell r="L468"/>
          <cell r="M468"/>
          <cell r="N468"/>
          <cell r="O468"/>
          <cell r="P468"/>
          <cell r="Q468"/>
          <cell r="R468"/>
          <cell r="S468"/>
          <cell r="T468"/>
          <cell r="U468"/>
          <cell r="V468"/>
          <cell r="W468"/>
          <cell r="AA468"/>
        </row>
        <row r="469">
          <cell r="I469"/>
          <cell r="J469"/>
          <cell r="K469"/>
          <cell r="L469"/>
          <cell r="M469"/>
          <cell r="N469"/>
          <cell r="O469"/>
          <cell r="P469"/>
          <cell r="Q469"/>
          <cell r="R469"/>
          <cell r="S469"/>
          <cell r="T469"/>
          <cell r="U469"/>
          <cell r="V469"/>
          <cell r="W469"/>
          <cell r="AA469"/>
        </row>
        <row r="470">
          <cell r="I470"/>
          <cell r="J470"/>
          <cell r="K470"/>
          <cell r="L470"/>
          <cell r="M470"/>
          <cell r="N470"/>
          <cell r="O470"/>
          <cell r="P470"/>
          <cell r="Q470"/>
          <cell r="R470"/>
          <cell r="S470"/>
          <cell r="T470"/>
          <cell r="U470"/>
          <cell r="V470"/>
          <cell r="W470"/>
          <cell r="AA470"/>
        </row>
        <row r="471">
          <cell r="I471"/>
          <cell r="J471"/>
          <cell r="K471"/>
          <cell r="L471"/>
          <cell r="M471"/>
          <cell r="N471"/>
          <cell r="O471"/>
          <cell r="P471"/>
          <cell r="Q471"/>
          <cell r="R471"/>
          <cell r="S471"/>
          <cell r="T471"/>
          <cell r="U471"/>
          <cell r="V471"/>
          <cell r="W471"/>
          <cell r="AA471"/>
        </row>
        <row r="472">
          <cell r="I472"/>
          <cell r="J472"/>
          <cell r="K472"/>
          <cell r="L472"/>
          <cell r="M472"/>
          <cell r="N472"/>
          <cell r="O472"/>
          <cell r="P472"/>
          <cell r="Q472"/>
          <cell r="R472"/>
          <cell r="S472"/>
          <cell r="T472"/>
          <cell r="U472"/>
          <cell r="V472"/>
          <cell r="W472"/>
          <cell r="AA472"/>
        </row>
        <row r="473">
          <cell r="I473"/>
          <cell r="J473"/>
          <cell r="K473"/>
          <cell r="L473"/>
          <cell r="M473"/>
          <cell r="N473"/>
          <cell r="O473"/>
          <cell r="P473"/>
          <cell r="Q473"/>
          <cell r="R473"/>
          <cell r="S473"/>
          <cell r="T473"/>
          <cell r="U473"/>
          <cell r="V473"/>
          <cell r="W473"/>
          <cell r="AA473"/>
        </row>
        <row r="474">
          <cell r="I474"/>
          <cell r="J474"/>
          <cell r="K474"/>
          <cell r="L474"/>
          <cell r="M474"/>
          <cell r="N474"/>
          <cell r="O474"/>
          <cell r="P474"/>
          <cell r="Q474"/>
          <cell r="R474"/>
          <cell r="S474"/>
          <cell r="T474"/>
          <cell r="U474"/>
          <cell r="V474"/>
          <cell r="W474"/>
          <cell r="AA474"/>
        </row>
        <row r="475">
          <cell r="I475"/>
          <cell r="J475"/>
          <cell r="K475"/>
          <cell r="L475"/>
          <cell r="M475"/>
          <cell r="N475"/>
          <cell r="O475"/>
          <cell r="P475"/>
          <cell r="Q475"/>
          <cell r="R475"/>
          <cell r="S475"/>
          <cell r="T475"/>
          <cell r="U475"/>
          <cell r="V475"/>
          <cell r="W475"/>
          <cell r="AA475"/>
        </row>
        <row r="476">
          <cell r="I476"/>
          <cell r="J476"/>
          <cell r="K476"/>
          <cell r="L476"/>
          <cell r="M476"/>
          <cell r="N476"/>
          <cell r="O476"/>
          <cell r="P476"/>
          <cell r="Q476"/>
          <cell r="R476"/>
          <cell r="S476"/>
          <cell r="T476"/>
          <cell r="U476"/>
          <cell r="V476"/>
          <cell r="W476"/>
          <cell r="AA476"/>
        </row>
        <row r="477">
          <cell r="I477"/>
          <cell r="J477"/>
          <cell r="K477"/>
          <cell r="L477"/>
          <cell r="M477"/>
          <cell r="N477"/>
          <cell r="O477"/>
          <cell r="P477"/>
          <cell r="Q477"/>
          <cell r="R477"/>
          <cell r="S477"/>
          <cell r="T477"/>
          <cell r="U477"/>
          <cell r="V477"/>
          <cell r="W477"/>
          <cell r="AA477"/>
        </row>
        <row r="478">
          <cell r="I478"/>
          <cell r="J478"/>
          <cell r="K478"/>
          <cell r="L478"/>
          <cell r="M478"/>
          <cell r="N478"/>
          <cell r="O478"/>
          <cell r="P478"/>
          <cell r="Q478"/>
          <cell r="R478"/>
          <cell r="S478"/>
          <cell r="T478"/>
          <cell r="U478"/>
          <cell r="V478"/>
          <cell r="W478"/>
          <cell r="AA478"/>
        </row>
        <row r="479">
          <cell r="I479"/>
          <cell r="J479"/>
          <cell r="K479"/>
          <cell r="L479"/>
          <cell r="M479"/>
          <cell r="N479"/>
          <cell r="O479"/>
          <cell r="P479"/>
          <cell r="Q479"/>
          <cell r="R479"/>
          <cell r="S479"/>
          <cell r="T479"/>
          <cell r="U479"/>
          <cell r="V479"/>
          <cell r="W479"/>
          <cell r="AA479"/>
        </row>
        <row r="480">
          <cell r="I480"/>
          <cell r="J480"/>
          <cell r="K480"/>
          <cell r="L480"/>
          <cell r="M480"/>
          <cell r="N480"/>
          <cell r="O480"/>
          <cell r="P480"/>
          <cell r="Q480"/>
          <cell r="R480"/>
          <cell r="S480"/>
          <cell r="T480"/>
          <cell r="U480"/>
          <cell r="V480"/>
          <cell r="W480"/>
          <cell r="AA480"/>
        </row>
        <row r="481">
          <cell r="I481"/>
          <cell r="J481"/>
          <cell r="K481"/>
          <cell r="L481"/>
          <cell r="M481"/>
          <cell r="N481"/>
          <cell r="O481"/>
          <cell r="P481"/>
          <cell r="Q481"/>
          <cell r="R481"/>
          <cell r="S481"/>
          <cell r="T481"/>
          <cell r="U481"/>
          <cell r="V481"/>
          <cell r="W481"/>
          <cell r="AA481"/>
        </row>
        <row r="482">
          <cell r="I482"/>
          <cell r="J482"/>
          <cell r="K482"/>
          <cell r="L482"/>
          <cell r="M482"/>
          <cell r="N482"/>
          <cell r="O482"/>
          <cell r="P482"/>
          <cell r="Q482"/>
          <cell r="R482"/>
          <cell r="S482"/>
          <cell r="T482"/>
          <cell r="U482"/>
          <cell r="V482"/>
          <cell r="W482"/>
          <cell r="AA482"/>
        </row>
        <row r="483">
          <cell r="I483"/>
          <cell r="J483"/>
          <cell r="K483"/>
          <cell r="L483"/>
          <cell r="M483"/>
          <cell r="N483"/>
          <cell r="O483"/>
          <cell r="P483"/>
          <cell r="Q483"/>
          <cell r="R483"/>
          <cell r="S483"/>
          <cell r="T483"/>
          <cell r="U483"/>
          <cell r="V483"/>
          <cell r="W483"/>
          <cell r="AA483"/>
        </row>
        <row r="484">
          <cell r="I484"/>
          <cell r="J484"/>
          <cell r="K484"/>
          <cell r="L484"/>
          <cell r="M484"/>
          <cell r="N484"/>
          <cell r="O484"/>
          <cell r="P484"/>
          <cell r="Q484"/>
          <cell r="R484"/>
          <cell r="S484"/>
          <cell r="T484"/>
          <cell r="U484"/>
          <cell r="V484"/>
          <cell r="W484"/>
          <cell r="AA484"/>
        </row>
        <row r="485">
          <cell r="I485"/>
          <cell r="J485"/>
          <cell r="K485"/>
          <cell r="L485"/>
          <cell r="M485"/>
          <cell r="N485"/>
          <cell r="O485"/>
          <cell r="P485"/>
          <cell r="Q485"/>
          <cell r="R485"/>
          <cell r="S485"/>
          <cell r="T485"/>
          <cell r="U485"/>
          <cell r="V485"/>
          <cell r="W485"/>
          <cell r="AA485"/>
        </row>
        <row r="486">
          <cell r="I486"/>
          <cell r="J486"/>
          <cell r="K486"/>
          <cell r="L486"/>
          <cell r="M486"/>
          <cell r="N486"/>
          <cell r="O486"/>
          <cell r="P486"/>
          <cell r="Q486"/>
          <cell r="R486"/>
          <cell r="S486"/>
          <cell r="T486"/>
          <cell r="U486"/>
          <cell r="V486"/>
          <cell r="W486"/>
          <cell r="AA486"/>
        </row>
        <row r="487">
          <cell r="I487"/>
          <cell r="J487"/>
          <cell r="K487"/>
          <cell r="L487"/>
          <cell r="M487"/>
          <cell r="N487"/>
          <cell r="O487"/>
          <cell r="P487"/>
          <cell r="Q487"/>
          <cell r="R487"/>
          <cell r="S487"/>
          <cell r="T487"/>
          <cell r="U487"/>
          <cell r="V487"/>
          <cell r="W487"/>
          <cell r="AA487"/>
        </row>
        <row r="488">
          <cell r="I488"/>
          <cell r="J488"/>
          <cell r="K488"/>
          <cell r="L488"/>
          <cell r="M488"/>
          <cell r="N488"/>
          <cell r="O488"/>
          <cell r="P488"/>
          <cell r="Q488"/>
          <cell r="R488"/>
          <cell r="S488"/>
          <cell r="T488"/>
          <cell r="U488"/>
          <cell r="V488"/>
          <cell r="W488"/>
          <cell r="AA488"/>
        </row>
        <row r="489">
          <cell r="I489"/>
          <cell r="J489"/>
          <cell r="K489"/>
          <cell r="L489"/>
          <cell r="M489"/>
          <cell r="N489"/>
          <cell r="O489"/>
          <cell r="P489"/>
          <cell r="Q489"/>
          <cell r="R489"/>
          <cell r="S489"/>
          <cell r="T489"/>
          <cell r="U489"/>
          <cell r="V489"/>
          <cell r="W489"/>
          <cell r="AA489"/>
        </row>
        <row r="490">
          <cell r="I490"/>
          <cell r="J490"/>
          <cell r="K490"/>
          <cell r="L490"/>
          <cell r="M490"/>
          <cell r="N490"/>
          <cell r="O490"/>
          <cell r="P490"/>
          <cell r="Q490"/>
          <cell r="R490"/>
          <cell r="S490"/>
          <cell r="T490"/>
          <cell r="U490"/>
          <cell r="V490"/>
          <cell r="W490"/>
          <cell r="AA490"/>
        </row>
        <row r="491">
          <cell r="I491"/>
          <cell r="J491"/>
          <cell r="K491"/>
          <cell r="L491"/>
          <cell r="M491"/>
          <cell r="N491"/>
          <cell r="O491"/>
          <cell r="P491"/>
          <cell r="Q491"/>
          <cell r="R491"/>
          <cell r="S491"/>
          <cell r="T491"/>
          <cell r="U491"/>
          <cell r="V491"/>
          <cell r="W491"/>
          <cell r="AA491"/>
        </row>
        <row r="492">
          <cell r="I492"/>
          <cell r="J492"/>
          <cell r="K492"/>
          <cell r="L492"/>
          <cell r="M492"/>
          <cell r="N492"/>
          <cell r="O492"/>
          <cell r="P492"/>
          <cell r="Q492"/>
          <cell r="R492"/>
          <cell r="S492"/>
          <cell r="T492"/>
          <cell r="U492"/>
          <cell r="V492"/>
          <cell r="W492"/>
          <cell r="AA492"/>
        </row>
        <row r="493">
          <cell r="I493"/>
          <cell r="J493"/>
          <cell r="K493"/>
          <cell r="L493"/>
          <cell r="M493"/>
          <cell r="N493"/>
          <cell r="O493"/>
          <cell r="P493"/>
          <cell r="Q493"/>
          <cell r="R493"/>
          <cell r="S493"/>
          <cell r="T493"/>
          <cell r="U493"/>
          <cell r="V493"/>
          <cell r="W493"/>
          <cell r="AA493"/>
        </row>
        <row r="494">
          <cell r="I494"/>
          <cell r="J494"/>
          <cell r="K494"/>
          <cell r="L494"/>
          <cell r="M494"/>
          <cell r="N494"/>
          <cell r="O494"/>
          <cell r="P494"/>
          <cell r="Q494"/>
          <cell r="R494"/>
          <cell r="S494"/>
          <cell r="T494"/>
          <cell r="U494"/>
          <cell r="V494"/>
          <cell r="W494"/>
          <cell r="AA494"/>
        </row>
        <row r="495">
          <cell r="I495"/>
          <cell r="J495"/>
          <cell r="K495"/>
          <cell r="L495"/>
          <cell r="M495"/>
          <cell r="N495"/>
          <cell r="O495"/>
          <cell r="P495"/>
          <cell r="Q495"/>
          <cell r="R495"/>
          <cell r="S495"/>
          <cell r="T495"/>
          <cell r="U495"/>
          <cell r="V495"/>
          <cell r="W495"/>
          <cell r="AA495"/>
        </row>
        <row r="496">
          <cell r="I496"/>
          <cell r="J496"/>
          <cell r="K496"/>
          <cell r="L496"/>
          <cell r="M496"/>
          <cell r="N496"/>
          <cell r="O496"/>
          <cell r="P496"/>
          <cell r="Q496"/>
          <cell r="R496"/>
          <cell r="S496"/>
          <cell r="T496"/>
          <cell r="U496"/>
          <cell r="V496"/>
          <cell r="W496"/>
          <cell r="AA496"/>
        </row>
        <row r="497">
          <cell r="I497"/>
          <cell r="J497"/>
          <cell r="K497"/>
          <cell r="L497"/>
          <cell r="M497"/>
          <cell r="N497"/>
          <cell r="O497"/>
          <cell r="P497"/>
          <cell r="Q497"/>
          <cell r="R497"/>
          <cell r="S497"/>
          <cell r="T497"/>
          <cell r="U497"/>
          <cell r="V497"/>
          <cell r="W497"/>
          <cell r="AA497"/>
        </row>
        <row r="498">
          <cell r="I498"/>
          <cell r="J498"/>
          <cell r="K498"/>
          <cell r="L498"/>
          <cell r="M498"/>
          <cell r="N498"/>
          <cell r="O498"/>
          <cell r="P498"/>
          <cell r="Q498"/>
          <cell r="R498"/>
          <cell r="S498"/>
          <cell r="T498"/>
          <cell r="U498"/>
          <cell r="V498"/>
          <cell r="W498"/>
          <cell r="AA498"/>
        </row>
        <row r="499">
          <cell r="I499"/>
          <cell r="J499"/>
          <cell r="K499"/>
          <cell r="L499"/>
          <cell r="M499"/>
          <cell r="N499"/>
          <cell r="O499"/>
          <cell r="P499"/>
          <cell r="Q499"/>
          <cell r="R499"/>
          <cell r="S499"/>
          <cell r="T499"/>
          <cell r="U499"/>
          <cell r="V499"/>
          <cell r="W499"/>
          <cell r="AA499"/>
        </row>
        <row r="500">
          <cell r="I500"/>
          <cell r="J500"/>
          <cell r="K500"/>
          <cell r="L500"/>
          <cell r="M500"/>
          <cell r="N500"/>
          <cell r="O500"/>
          <cell r="P500"/>
          <cell r="Q500"/>
          <cell r="R500"/>
          <cell r="S500"/>
          <cell r="T500"/>
          <cell r="U500"/>
          <cell r="V500"/>
          <cell r="W500"/>
          <cell r="AA500"/>
        </row>
        <row r="501">
          <cell r="I501"/>
          <cell r="J501"/>
          <cell r="K501"/>
          <cell r="L501"/>
          <cell r="M501"/>
          <cell r="N501"/>
          <cell r="O501"/>
          <cell r="P501"/>
          <cell r="Q501"/>
          <cell r="R501"/>
          <cell r="S501"/>
          <cell r="T501"/>
          <cell r="U501"/>
          <cell r="V501"/>
          <cell r="W501"/>
          <cell r="AA501"/>
        </row>
        <row r="502">
          <cell r="I502"/>
          <cell r="J502"/>
          <cell r="K502"/>
          <cell r="L502"/>
          <cell r="M502"/>
          <cell r="N502"/>
          <cell r="O502"/>
          <cell r="P502"/>
          <cell r="Q502"/>
          <cell r="R502"/>
          <cell r="S502"/>
          <cell r="T502"/>
          <cell r="U502"/>
          <cell r="V502"/>
          <cell r="W502"/>
          <cell r="AA502"/>
        </row>
        <row r="503">
          <cell r="I503"/>
          <cell r="J503"/>
          <cell r="K503"/>
          <cell r="L503"/>
          <cell r="M503"/>
          <cell r="N503"/>
          <cell r="O503"/>
          <cell r="P503"/>
          <cell r="Q503"/>
          <cell r="R503"/>
          <cell r="S503"/>
          <cell r="T503"/>
          <cell r="U503"/>
          <cell r="V503"/>
          <cell r="W503"/>
          <cell r="AA503"/>
        </row>
        <row r="504">
          <cell r="I504"/>
          <cell r="J504"/>
          <cell r="K504"/>
          <cell r="L504"/>
          <cell r="M504"/>
          <cell r="N504"/>
          <cell r="O504"/>
          <cell r="P504"/>
          <cell r="Q504"/>
          <cell r="R504"/>
          <cell r="S504"/>
          <cell r="T504"/>
          <cell r="U504"/>
          <cell r="V504"/>
          <cell r="W504"/>
          <cell r="AA504"/>
        </row>
        <row r="505">
          <cell r="I505"/>
          <cell r="J505"/>
          <cell r="K505"/>
          <cell r="L505"/>
          <cell r="M505"/>
          <cell r="N505"/>
          <cell r="O505"/>
          <cell r="P505"/>
          <cell r="Q505"/>
          <cell r="R505"/>
          <cell r="S505"/>
          <cell r="T505"/>
          <cell r="U505"/>
          <cell r="V505"/>
          <cell r="W505"/>
          <cell r="AA505"/>
        </row>
        <row r="506">
          <cell r="I506"/>
          <cell r="J506"/>
          <cell r="K506"/>
          <cell r="L506"/>
          <cell r="M506"/>
          <cell r="N506"/>
          <cell r="O506"/>
          <cell r="P506"/>
          <cell r="Q506"/>
          <cell r="R506"/>
          <cell r="S506"/>
          <cell r="T506"/>
          <cell r="U506"/>
          <cell r="V506"/>
          <cell r="W506"/>
          <cell r="AA506"/>
        </row>
        <row r="507">
          <cell r="I507"/>
          <cell r="J507"/>
          <cell r="K507"/>
          <cell r="L507"/>
          <cell r="M507"/>
          <cell r="N507"/>
          <cell r="O507"/>
          <cell r="P507"/>
          <cell r="Q507"/>
          <cell r="R507"/>
          <cell r="S507"/>
          <cell r="T507"/>
          <cell r="U507"/>
          <cell r="V507"/>
          <cell r="W507"/>
          <cell r="AA507"/>
        </row>
        <row r="508">
          <cell r="I508"/>
          <cell r="J508"/>
          <cell r="K508"/>
          <cell r="L508"/>
          <cell r="M508"/>
          <cell r="N508"/>
          <cell r="O508"/>
          <cell r="P508"/>
          <cell r="Q508"/>
          <cell r="R508"/>
          <cell r="S508"/>
          <cell r="T508"/>
          <cell r="U508"/>
          <cell r="V508"/>
          <cell r="W508"/>
          <cell r="AA508"/>
        </row>
        <row r="509">
          <cell r="I509"/>
          <cell r="J509"/>
          <cell r="K509"/>
          <cell r="L509"/>
          <cell r="M509"/>
          <cell r="N509"/>
          <cell r="O509"/>
          <cell r="P509"/>
          <cell r="Q509"/>
          <cell r="R509"/>
          <cell r="S509"/>
          <cell r="T509"/>
          <cell r="U509"/>
          <cell r="V509"/>
          <cell r="W509"/>
          <cell r="AA509"/>
        </row>
        <row r="510">
          <cell r="I510"/>
          <cell r="J510"/>
          <cell r="K510"/>
          <cell r="L510"/>
          <cell r="M510"/>
          <cell r="N510"/>
          <cell r="O510"/>
          <cell r="P510"/>
          <cell r="Q510"/>
          <cell r="R510"/>
          <cell r="S510"/>
          <cell r="T510"/>
          <cell r="U510"/>
          <cell r="V510"/>
          <cell r="W510"/>
          <cell r="AA510"/>
        </row>
        <row r="511">
          <cell r="I511"/>
          <cell r="J511"/>
          <cell r="K511"/>
          <cell r="L511"/>
          <cell r="M511"/>
          <cell r="N511"/>
          <cell r="O511"/>
          <cell r="P511"/>
          <cell r="Q511"/>
          <cell r="R511"/>
          <cell r="S511"/>
          <cell r="T511"/>
          <cell r="U511"/>
          <cell r="V511"/>
          <cell r="W511"/>
          <cell r="AA511"/>
        </row>
        <row r="512">
          <cell r="I512"/>
          <cell r="J512"/>
          <cell r="K512"/>
          <cell r="L512"/>
          <cell r="M512"/>
          <cell r="N512"/>
          <cell r="O512"/>
          <cell r="P512"/>
          <cell r="Q512"/>
          <cell r="R512"/>
          <cell r="S512"/>
          <cell r="T512"/>
          <cell r="U512"/>
          <cell r="V512"/>
          <cell r="W512"/>
          <cell r="AA512"/>
        </row>
        <row r="513">
          <cell r="I513"/>
          <cell r="J513"/>
          <cell r="K513"/>
          <cell r="L513"/>
          <cell r="M513"/>
          <cell r="N513"/>
          <cell r="O513"/>
          <cell r="P513"/>
          <cell r="Q513"/>
          <cell r="R513"/>
          <cell r="S513"/>
          <cell r="T513"/>
          <cell r="U513"/>
          <cell r="V513"/>
          <cell r="W513"/>
          <cell r="AA513"/>
        </row>
        <row r="514">
          <cell r="I514"/>
          <cell r="J514"/>
          <cell r="K514"/>
          <cell r="L514"/>
          <cell r="M514"/>
          <cell r="N514"/>
          <cell r="O514"/>
          <cell r="P514"/>
          <cell r="Q514"/>
          <cell r="R514"/>
          <cell r="S514"/>
          <cell r="T514"/>
          <cell r="U514"/>
          <cell r="V514"/>
          <cell r="W514"/>
          <cell r="AA514"/>
        </row>
        <row r="515">
          <cell r="I515"/>
          <cell r="J515"/>
          <cell r="K515"/>
          <cell r="L515"/>
          <cell r="M515"/>
          <cell r="N515"/>
          <cell r="O515"/>
          <cell r="P515"/>
          <cell r="Q515"/>
          <cell r="R515"/>
          <cell r="S515"/>
          <cell r="T515"/>
          <cell r="U515"/>
          <cell r="V515"/>
          <cell r="W515"/>
          <cell r="AA515"/>
        </row>
        <row r="516">
          <cell r="I516"/>
          <cell r="J516"/>
          <cell r="K516"/>
          <cell r="L516"/>
          <cell r="M516"/>
          <cell r="N516"/>
          <cell r="O516"/>
          <cell r="P516"/>
          <cell r="Q516"/>
          <cell r="R516"/>
          <cell r="S516"/>
          <cell r="T516"/>
          <cell r="U516"/>
          <cell r="V516"/>
          <cell r="W516"/>
          <cell r="AA516"/>
        </row>
        <row r="517">
          <cell r="I517"/>
          <cell r="J517"/>
          <cell r="K517"/>
          <cell r="L517"/>
          <cell r="M517"/>
          <cell r="N517"/>
          <cell r="O517"/>
          <cell r="P517"/>
          <cell r="Q517"/>
          <cell r="R517"/>
          <cell r="S517"/>
          <cell r="T517"/>
          <cell r="U517"/>
          <cell r="V517"/>
          <cell r="W517"/>
          <cell r="AA517"/>
        </row>
        <row r="518">
          <cell r="I518"/>
          <cell r="J518"/>
          <cell r="K518"/>
          <cell r="L518"/>
          <cell r="M518"/>
          <cell r="N518"/>
          <cell r="O518"/>
          <cell r="P518"/>
          <cell r="Q518"/>
          <cell r="R518"/>
          <cell r="S518"/>
          <cell r="T518"/>
          <cell r="U518"/>
          <cell r="V518"/>
          <cell r="W518"/>
          <cell r="AA518"/>
        </row>
        <row r="519">
          <cell r="I519"/>
          <cell r="J519"/>
          <cell r="K519"/>
          <cell r="L519"/>
          <cell r="M519"/>
          <cell r="N519"/>
          <cell r="O519"/>
          <cell r="P519"/>
          <cell r="Q519"/>
          <cell r="R519"/>
          <cell r="S519"/>
          <cell r="T519"/>
          <cell r="U519"/>
          <cell r="V519"/>
          <cell r="W519"/>
          <cell r="AA519"/>
        </row>
        <row r="520">
          <cell r="I520"/>
          <cell r="J520"/>
          <cell r="K520"/>
          <cell r="L520"/>
          <cell r="M520"/>
          <cell r="N520"/>
          <cell r="O520"/>
          <cell r="P520"/>
          <cell r="Q520"/>
          <cell r="R520"/>
          <cell r="S520"/>
          <cell r="T520"/>
          <cell r="U520"/>
          <cell r="V520"/>
          <cell r="W520"/>
          <cell r="AA520"/>
        </row>
        <row r="521">
          <cell r="I521"/>
          <cell r="J521"/>
          <cell r="K521"/>
          <cell r="L521"/>
          <cell r="M521"/>
          <cell r="N521"/>
          <cell r="O521"/>
          <cell r="P521"/>
          <cell r="Q521"/>
          <cell r="R521"/>
          <cell r="S521"/>
          <cell r="T521"/>
          <cell r="U521"/>
          <cell r="V521"/>
          <cell r="W521"/>
          <cell r="AA521"/>
        </row>
        <row r="522">
          <cell r="I522"/>
          <cell r="J522"/>
          <cell r="K522"/>
          <cell r="L522"/>
          <cell r="M522"/>
          <cell r="N522"/>
          <cell r="O522"/>
          <cell r="P522"/>
          <cell r="Q522"/>
          <cell r="R522"/>
          <cell r="S522"/>
          <cell r="T522"/>
          <cell r="U522"/>
          <cell r="V522"/>
          <cell r="W522"/>
          <cell r="AA522"/>
        </row>
        <row r="523">
          <cell r="I523"/>
          <cell r="J523"/>
          <cell r="K523"/>
          <cell r="L523"/>
          <cell r="M523"/>
          <cell r="N523"/>
          <cell r="O523"/>
          <cell r="P523"/>
          <cell r="Q523"/>
          <cell r="R523"/>
          <cell r="S523"/>
          <cell r="T523"/>
          <cell r="U523"/>
          <cell r="V523"/>
          <cell r="W523"/>
          <cell r="AA523"/>
        </row>
        <row r="524">
          <cell r="I524"/>
          <cell r="J524"/>
          <cell r="K524"/>
          <cell r="L524"/>
          <cell r="M524"/>
          <cell r="N524"/>
          <cell r="O524"/>
          <cell r="P524"/>
          <cell r="Q524"/>
          <cell r="R524"/>
          <cell r="S524"/>
          <cell r="T524"/>
          <cell r="U524"/>
          <cell r="V524"/>
          <cell r="W524"/>
          <cell r="AA524"/>
        </row>
        <row r="525">
          <cell r="I525"/>
          <cell r="J525"/>
          <cell r="K525"/>
          <cell r="L525"/>
          <cell r="M525"/>
          <cell r="N525"/>
          <cell r="O525"/>
          <cell r="P525"/>
          <cell r="Q525"/>
          <cell r="R525"/>
          <cell r="S525"/>
          <cell r="T525"/>
          <cell r="U525"/>
          <cell r="V525"/>
          <cell r="W525"/>
          <cell r="AA525"/>
        </row>
        <row r="526">
          <cell r="I526"/>
          <cell r="J526"/>
          <cell r="K526"/>
          <cell r="L526"/>
          <cell r="M526"/>
          <cell r="N526"/>
          <cell r="O526"/>
          <cell r="P526"/>
          <cell r="Q526"/>
          <cell r="R526"/>
          <cell r="S526"/>
          <cell r="T526"/>
          <cell r="U526"/>
          <cell r="V526"/>
          <cell r="W526"/>
          <cell r="AA526"/>
        </row>
        <row r="527">
          <cell r="I527"/>
          <cell r="J527"/>
          <cell r="K527"/>
          <cell r="L527"/>
          <cell r="M527"/>
          <cell r="N527"/>
          <cell r="O527"/>
          <cell r="P527"/>
          <cell r="Q527"/>
          <cell r="R527"/>
          <cell r="S527"/>
          <cell r="T527"/>
          <cell r="U527"/>
          <cell r="V527"/>
          <cell r="W527"/>
          <cell r="AA527"/>
        </row>
        <row r="528">
          <cell r="I528"/>
          <cell r="J528"/>
          <cell r="K528"/>
          <cell r="L528"/>
          <cell r="M528"/>
          <cell r="N528"/>
          <cell r="O528"/>
          <cell r="P528"/>
          <cell r="Q528"/>
          <cell r="R528"/>
          <cell r="S528"/>
          <cell r="T528"/>
          <cell r="U528"/>
          <cell r="V528"/>
          <cell r="W528"/>
          <cell r="AA528"/>
        </row>
        <row r="529">
          <cell r="I529"/>
          <cell r="J529"/>
          <cell r="K529"/>
          <cell r="L529"/>
          <cell r="M529"/>
          <cell r="N529"/>
          <cell r="O529"/>
          <cell r="P529"/>
          <cell r="Q529"/>
          <cell r="R529"/>
          <cell r="S529"/>
          <cell r="T529"/>
          <cell r="U529"/>
          <cell r="V529"/>
          <cell r="W529"/>
          <cell r="AA529"/>
        </row>
        <row r="530">
          <cell r="I530"/>
          <cell r="J530"/>
          <cell r="K530"/>
          <cell r="L530"/>
          <cell r="M530"/>
          <cell r="N530"/>
          <cell r="O530"/>
          <cell r="P530"/>
          <cell r="Q530"/>
          <cell r="R530"/>
          <cell r="S530"/>
          <cell r="T530"/>
          <cell r="U530"/>
          <cell r="V530"/>
          <cell r="W530"/>
          <cell r="AA530"/>
        </row>
        <row r="531">
          <cell r="I531"/>
          <cell r="J531"/>
          <cell r="K531"/>
          <cell r="L531"/>
          <cell r="M531"/>
          <cell r="N531"/>
          <cell r="O531"/>
          <cell r="P531"/>
          <cell r="Q531"/>
          <cell r="R531"/>
          <cell r="S531"/>
          <cell r="T531"/>
          <cell r="U531"/>
          <cell r="V531"/>
          <cell r="W531"/>
          <cell r="AA531"/>
        </row>
        <row r="532">
          <cell r="I532"/>
          <cell r="J532"/>
          <cell r="K532"/>
          <cell r="L532"/>
          <cell r="M532"/>
          <cell r="N532"/>
          <cell r="O532"/>
          <cell r="P532"/>
          <cell r="Q532"/>
          <cell r="R532"/>
          <cell r="S532"/>
          <cell r="T532"/>
          <cell r="U532"/>
          <cell r="V532"/>
          <cell r="W532"/>
          <cell r="AA532"/>
        </row>
        <row r="533">
          <cell r="I533"/>
          <cell r="J533"/>
          <cell r="K533"/>
          <cell r="L533"/>
          <cell r="M533"/>
          <cell r="N533"/>
          <cell r="O533"/>
          <cell r="P533"/>
          <cell r="Q533"/>
          <cell r="R533"/>
          <cell r="S533"/>
          <cell r="T533"/>
          <cell r="U533"/>
          <cell r="V533"/>
          <cell r="W533"/>
          <cell r="AA533"/>
        </row>
        <row r="534">
          <cell r="I534"/>
          <cell r="J534"/>
          <cell r="K534"/>
          <cell r="L534"/>
          <cell r="M534"/>
          <cell r="N534"/>
          <cell r="O534"/>
          <cell r="P534"/>
          <cell r="Q534"/>
          <cell r="R534"/>
          <cell r="S534"/>
          <cell r="T534"/>
          <cell r="U534"/>
          <cell r="V534"/>
          <cell r="W534"/>
          <cell r="AA534"/>
        </row>
        <row r="535">
          <cell r="I535"/>
          <cell r="J535"/>
          <cell r="K535"/>
          <cell r="L535"/>
          <cell r="M535"/>
          <cell r="N535"/>
          <cell r="O535"/>
          <cell r="P535"/>
          <cell r="Q535"/>
          <cell r="R535"/>
          <cell r="S535"/>
          <cell r="T535"/>
          <cell r="U535"/>
          <cell r="V535"/>
          <cell r="W535"/>
          <cell r="AA535"/>
        </row>
        <row r="536">
          <cell r="I536"/>
          <cell r="J536"/>
          <cell r="K536"/>
          <cell r="L536"/>
          <cell r="M536"/>
          <cell r="N536"/>
          <cell r="O536"/>
          <cell r="P536"/>
          <cell r="Q536"/>
          <cell r="R536"/>
          <cell r="S536"/>
          <cell r="T536"/>
          <cell r="U536"/>
          <cell r="V536"/>
          <cell r="W536"/>
          <cell r="AA536"/>
        </row>
        <row r="537">
          <cell r="I537"/>
          <cell r="J537"/>
          <cell r="K537"/>
          <cell r="L537"/>
          <cell r="M537"/>
          <cell r="N537"/>
          <cell r="O537"/>
          <cell r="P537"/>
          <cell r="Q537"/>
          <cell r="R537"/>
          <cell r="S537"/>
          <cell r="T537"/>
          <cell r="U537"/>
          <cell r="V537"/>
          <cell r="W537"/>
          <cell r="AA537"/>
        </row>
        <row r="538">
          <cell r="I538"/>
          <cell r="J538"/>
          <cell r="K538"/>
          <cell r="L538"/>
          <cell r="M538"/>
          <cell r="N538"/>
          <cell r="O538"/>
          <cell r="P538"/>
          <cell r="Q538"/>
          <cell r="R538"/>
          <cell r="S538"/>
          <cell r="T538"/>
          <cell r="U538"/>
          <cell r="V538"/>
          <cell r="W538"/>
          <cell r="AA538"/>
        </row>
        <row r="539">
          <cell r="I539"/>
          <cell r="J539"/>
          <cell r="K539"/>
          <cell r="L539"/>
          <cell r="M539"/>
          <cell r="N539"/>
          <cell r="O539"/>
          <cell r="P539"/>
          <cell r="Q539"/>
          <cell r="R539"/>
          <cell r="S539"/>
          <cell r="T539"/>
          <cell r="U539"/>
          <cell r="V539"/>
          <cell r="W539"/>
          <cell r="AA539"/>
        </row>
        <row r="540">
          <cell r="I540"/>
          <cell r="J540"/>
          <cell r="K540"/>
          <cell r="L540"/>
          <cell r="M540"/>
          <cell r="N540"/>
          <cell r="O540"/>
          <cell r="P540"/>
          <cell r="Q540"/>
          <cell r="R540"/>
          <cell r="S540"/>
          <cell r="T540"/>
          <cell r="U540"/>
          <cell r="V540"/>
          <cell r="W540"/>
          <cell r="AA540"/>
        </row>
        <row r="541">
          <cell r="I541"/>
          <cell r="J541"/>
          <cell r="K541"/>
          <cell r="L541"/>
          <cell r="M541"/>
          <cell r="N541"/>
          <cell r="O541"/>
          <cell r="P541"/>
          <cell r="Q541"/>
          <cell r="R541"/>
          <cell r="S541"/>
          <cell r="T541"/>
          <cell r="U541"/>
          <cell r="V541"/>
          <cell r="W541"/>
          <cell r="AA541"/>
        </row>
        <row r="542">
          <cell r="I542"/>
          <cell r="J542"/>
          <cell r="K542"/>
          <cell r="L542"/>
          <cell r="M542"/>
          <cell r="N542"/>
          <cell r="O542"/>
          <cell r="P542"/>
          <cell r="Q542"/>
          <cell r="R542"/>
          <cell r="S542"/>
          <cell r="T542"/>
          <cell r="U542"/>
          <cell r="V542"/>
          <cell r="W542"/>
          <cell r="AA542"/>
        </row>
        <row r="543">
          <cell r="I543"/>
          <cell r="J543"/>
          <cell r="K543"/>
          <cell r="L543"/>
          <cell r="M543"/>
          <cell r="N543"/>
          <cell r="O543"/>
          <cell r="P543"/>
          <cell r="Q543"/>
          <cell r="R543"/>
          <cell r="S543"/>
          <cell r="T543"/>
          <cell r="U543"/>
          <cell r="V543"/>
          <cell r="W543"/>
          <cell r="AA543"/>
        </row>
        <row r="544">
          <cell r="I544"/>
          <cell r="J544"/>
          <cell r="K544"/>
          <cell r="L544"/>
          <cell r="M544"/>
          <cell r="N544"/>
          <cell r="O544"/>
          <cell r="P544"/>
          <cell r="Q544"/>
          <cell r="R544"/>
          <cell r="S544"/>
          <cell r="T544"/>
          <cell r="U544"/>
          <cell r="V544"/>
          <cell r="W544"/>
          <cell r="AA544"/>
        </row>
        <row r="545">
          <cell r="I545"/>
          <cell r="J545"/>
          <cell r="K545"/>
          <cell r="L545"/>
          <cell r="M545"/>
          <cell r="N545"/>
          <cell r="O545"/>
          <cell r="P545"/>
          <cell r="Q545"/>
          <cell r="R545"/>
          <cell r="S545"/>
          <cell r="T545"/>
          <cell r="U545"/>
          <cell r="V545"/>
          <cell r="W545"/>
          <cell r="AA545"/>
        </row>
        <row r="546">
          <cell r="I546"/>
          <cell r="J546"/>
          <cell r="K546"/>
          <cell r="L546"/>
          <cell r="M546"/>
          <cell r="N546"/>
          <cell r="O546"/>
          <cell r="P546"/>
          <cell r="Q546"/>
          <cell r="R546"/>
          <cell r="S546"/>
          <cell r="T546"/>
          <cell r="U546"/>
          <cell r="V546"/>
          <cell r="W546"/>
          <cell r="AA546"/>
        </row>
        <row r="547">
          <cell r="I547"/>
          <cell r="J547"/>
          <cell r="K547"/>
          <cell r="L547"/>
          <cell r="M547"/>
          <cell r="N547"/>
          <cell r="O547"/>
          <cell r="P547"/>
          <cell r="Q547"/>
          <cell r="R547"/>
          <cell r="S547"/>
          <cell r="T547"/>
          <cell r="U547"/>
          <cell r="V547"/>
          <cell r="W547"/>
          <cell r="AA547"/>
        </row>
        <row r="548">
          <cell r="I548"/>
          <cell r="J548"/>
          <cell r="K548"/>
          <cell r="L548"/>
          <cell r="M548"/>
          <cell r="N548"/>
          <cell r="O548"/>
          <cell r="P548"/>
          <cell r="Q548"/>
          <cell r="R548"/>
          <cell r="S548"/>
          <cell r="T548"/>
          <cell r="U548"/>
          <cell r="V548"/>
          <cell r="W548"/>
          <cell r="AA548"/>
        </row>
        <row r="549">
          <cell r="I549"/>
          <cell r="J549"/>
          <cell r="K549"/>
          <cell r="L549"/>
          <cell r="M549"/>
          <cell r="N549"/>
          <cell r="O549"/>
          <cell r="P549"/>
          <cell r="Q549"/>
          <cell r="R549"/>
          <cell r="S549"/>
          <cell r="T549"/>
          <cell r="U549"/>
          <cell r="V549"/>
          <cell r="W549"/>
          <cell r="AA549"/>
        </row>
        <row r="550">
          <cell r="I550"/>
          <cell r="J550"/>
          <cell r="K550"/>
          <cell r="L550"/>
          <cell r="M550"/>
          <cell r="N550"/>
          <cell r="O550"/>
          <cell r="P550"/>
          <cell r="Q550"/>
          <cell r="R550"/>
          <cell r="S550"/>
          <cell r="T550"/>
          <cell r="U550"/>
          <cell r="V550"/>
          <cell r="W550"/>
          <cell r="AA550"/>
        </row>
        <row r="551">
          <cell r="I551"/>
          <cell r="J551"/>
          <cell r="K551"/>
          <cell r="L551"/>
          <cell r="M551"/>
          <cell r="N551"/>
          <cell r="O551"/>
          <cell r="P551"/>
          <cell r="Q551"/>
          <cell r="R551"/>
          <cell r="S551"/>
          <cell r="T551"/>
          <cell r="U551"/>
          <cell r="V551"/>
          <cell r="W551"/>
          <cell r="AA551"/>
        </row>
        <row r="552">
          <cell r="I552"/>
          <cell r="J552"/>
          <cell r="K552"/>
          <cell r="L552"/>
          <cell r="M552"/>
          <cell r="N552"/>
          <cell r="O552"/>
          <cell r="P552"/>
          <cell r="Q552"/>
          <cell r="R552"/>
          <cell r="S552"/>
          <cell r="T552"/>
          <cell r="U552"/>
          <cell r="V552"/>
          <cell r="W552"/>
          <cell r="AA552"/>
        </row>
        <row r="553">
          <cell r="I553"/>
          <cell r="J553"/>
          <cell r="K553"/>
          <cell r="L553"/>
          <cell r="M553"/>
          <cell r="N553"/>
          <cell r="O553"/>
          <cell r="P553"/>
          <cell r="Q553"/>
          <cell r="R553"/>
          <cell r="S553"/>
          <cell r="T553"/>
          <cell r="U553"/>
          <cell r="V553"/>
          <cell r="W553"/>
          <cell r="AA553"/>
        </row>
        <row r="554">
          <cell r="I554"/>
          <cell r="J554"/>
          <cell r="K554"/>
          <cell r="L554"/>
          <cell r="M554"/>
          <cell r="N554"/>
          <cell r="O554"/>
          <cell r="P554"/>
          <cell r="Q554"/>
          <cell r="R554"/>
          <cell r="S554"/>
          <cell r="T554"/>
          <cell r="U554"/>
          <cell r="V554"/>
          <cell r="W554"/>
          <cell r="AA554"/>
        </row>
        <row r="555">
          <cell r="I555"/>
          <cell r="J555"/>
          <cell r="K555"/>
          <cell r="L555"/>
          <cell r="M555"/>
          <cell r="N555"/>
          <cell r="O555"/>
          <cell r="P555"/>
          <cell r="Q555"/>
          <cell r="R555"/>
          <cell r="S555"/>
          <cell r="T555"/>
          <cell r="U555"/>
          <cell r="V555"/>
          <cell r="W555"/>
          <cell r="AA555"/>
        </row>
        <row r="556">
          <cell r="I556"/>
          <cell r="J556"/>
          <cell r="K556"/>
          <cell r="L556"/>
          <cell r="M556"/>
          <cell r="N556"/>
          <cell r="O556"/>
          <cell r="P556"/>
          <cell r="Q556"/>
          <cell r="R556"/>
          <cell r="S556"/>
          <cell r="T556"/>
          <cell r="U556"/>
          <cell r="V556"/>
          <cell r="W556"/>
          <cell r="AA556"/>
        </row>
        <row r="557">
          <cell r="I557"/>
          <cell r="J557"/>
          <cell r="K557"/>
          <cell r="L557"/>
          <cell r="M557"/>
          <cell r="N557"/>
          <cell r="O557"/>
          <cell r="P557"/>
          <cell r="Q557"/>
          <cell r="R557"/>
          <cell r="S557"/>
          <cell r="T557"/>
          <cell r="U557"/>
          <cell r="V557"/>
          <cell r="W557"/>
          <cell r="AA557"/>
        </row>
        <row r="558">
          <cell r="I558"/>
          <cell r="J558"/>
          <cell r="K558"/>
          <cell r="L558"/>
          <cell r="M558"/>
          <cell r="N558"/>
          <cell r="O558"/>
          <cell r="P558"/>
          <cell r="Q558"/>
          <cell r="R558"/>
          <cell r="S558"/>
          <cell r="T558"/>
          <cell r="U558"/>
          <cell r="V558"/>
          <cell r="W558"/>
          <cell r="AA558"/>
        </row>
        <row r="559">
          <cell r="I559"/>
          <cell r="J559"/>
          <cell r="K559"/>
          <cell r="L559"/>
          <cell r="M559"/>
          <cell r="N559"/>
          <cell r="O559"/>
          <cell r="P559"/>
          <cell r="Q559"/>
          <cell r="R559"/>
          <cell r="S559"/>
          <cell r="T559"/>
          <cell r="U559"/>
          <cell r="V559"/>
          <cell r="W559"/>
          <cell r="AA559"/>
        </row>
        <row r="560">
          <cell r="I560"/>
          <cell r="J560"/>
          <cell r="K560"/>
          <cell r="L560"/>
          <cell r="M560"/>
          <cell r="N560"/>
          <cell r="O560"/>
          <cell r="P560"/>
          <cell r="Q560"/>
          <cell r="R560"/>
          <cell r="S560"/>
          <cell r="T560"/>
          <cell r="U560"/>
          <cell r="V560"/>
          <cell r="W560"/>
          <cell r="AA560"/>
        </row>
        <row r="561">
          <cell r="I561"/>
          <cell r="J561"/>
          <cell r="K561"/>
          <cell r="L561"/>
          <cell r="M561"/>
          <cell r="N561"/>
          <cell r="O561"/>
          <cell r="P561"/>
          <cell r="Q561"/>
          <cell r="R561"/>
          <cell r="S561"/>
          <cell r="T561"/>
          <cell r="U561"/>
          <cell r="V561"/>
          <cell r="W561"/>
          <cell r="AA561"/>
        </row>
        <row r="562">
          <cell r="I562"/>
          <cell r="J562"/>
          <cell r="K562"/>
          <cell r="L562"/>
          <cell r="M562"/>
          <cell r="N562"/>
          <cell r="O562"/>
          <cell r="P562"/>
          <cell r="Q562"/>
          <cell r="R562"/>
          <cell r="S562"/>
          <cell r="T562"/>
          <cell r="U562"/>
          <cell r="V562"/>
          <cell r="W562"/>
          <cell r="AA562"/>
        </row>
        <row r="563">
          <cell r="I563"/>
          <cell r="J563"/>
          <cell r="K563"/>
          <cell r="L563"/>
          <cell r="M563"/>
          <cell r="N563"/>
          <cell r="O563"/>
          <cell r="P563"/>
          <cell r="Q563"/>
          <cell r="R563"/>
          <cell r="S563"/>
          <cell r="T563"/>
          <cell r="U563"/>
          <cell r="V563"/>
          <cell r="W563"/>
          <cell r="AA563"/>
        </row>
        <row r="564">
          <cell r="I564"/>
          <cell r="J564"/>
          <cell r="K564"/>
          <cell r="L564"/>
          <cell r="M564"/>
          <cell r="N564"/>
          <cell r="O564"/>
          <cell r="P564"/>
          <cell r="Q564"/>
          <cell r="R564"/>
          <cell r="S564"/>
          <cell r="T564"/>
          <cell r="U564"/>
          <cell r="V564"/>
          <cell r="W564"/>
          <cell r="AA564"/>
        </row>
        <row r="565">
          <cell r="I565"/>
          <cell r="J565"/>
          <cell r="K565"/>
          <cell r="L565"/>
          <cell r="M565"/>
          <cell r="N565"/>
          <cell r="O565"/>
          <cell r="P565"/>
          <cell r="Q565"/>
          <cell r="R565"/>
          <cell r="S565"/>
          <cell r="T565"/>
          <cell r="U565"/>
          <cell r="V565"/>
          <cell r="W565"/>
          <cell r="AA565"/>
        </row>
        <row r="566">
          <cell r="I566"/>
          <cell r="J566"/>
          <cell r="K566"/>
          <cell r="L566"/>
          <cell r="M566"/>
          <cell r="N566"/>
          <cell r="O566"/>
          <cell r="P566"/>
          <cell r="Q566"/>
          <cell r="R566"/>
          <cell r="S566"/>
          <cell r="T566"/>
          <cell r="U566"/>
          <cell r="V566"/>
          <cell r="W566"/>
          <cell r="AA566"/>
        </row>
        <row r="567">
          <cell r="I567"/>
          <cell r="J567"/>
          <cell r="K567"/>
          <cell r="L567"/>
          <cell r="M567"/>
          <cell r="N567"/>
          <cell r="O567"/>
          <cell r="P567"/>
          <cell r="Q567"/>
          <cell r="R567"/>
          <cell r="S567"/>
          <cell r="T567"/>
          <cell r="U567"/>
          <cell r="V567"/>
          <cell r="W567"/>
          <cell r="AA567"/>
        </row>
        <row r="568">
          <cell r="I568"/>
          <cell r="J568"/>
          <cell r="K568"/>
          <cell r="L568"/>
          <cell r="M568"/>
          <cell r="N568"/>
          <cell r="O568"/>
          <cell r="P568"/>
          <cell r="Q568"/>
          <cell r="R568"/>
          <cell r="S568"/>
          <cell r="T568"/>
          <cell r="U568"/>
          <cell r="V568"/>
          <cell r="W568"/>
          <cell r="AA568"/>
        </row>
        <row r="569">
          <cell r="I569"/>
          <cell r="J569"/>
          <cell r="K569"/>
          <cell r="L569"/>
          <cell r="M569"/>
          <cell r="N569"/>
          <cell r="O569"/>
          <cell r="P569"/>
          <cell r="Q569"/>
          <cell r="R569"/>
          <cell r="S569"/>
          <cell r="T569"/>
          <cell r="U569"/>
          <cell r="V569"/>
          <cell r="W569"/>
          <cell r="AA569"/>
        </row>
        <row r="570">
          <cell r="I570"/>
          <cell r="J570"/>
          <cell r="K570"/>
          <cell r="L570"/>
          <cell r="M570"/>
          <cell r="N570"/>
          <cell r="O570"/>
          <cell r="P570"/>
          <cell r="Q570"/>
          <cell r="R570"/>
          <cell r="S570"/>
          <cell r="T570"/>
          <cell r="U570"/>
          <cell r="V570"/>
          <cell r="W570"/>
          <cell r="AA570"/>
        </row>
        <row r="571">
          <cell r="I571"/>
          <cell r="J571"/>
          <cell r="K571"/>
          <cell r="L571"/>
          <cell r="M571"/>
          <cell r="N571"/>
          <cell r="O571"/>
          <cell r="P571"/>
          <cell r="Q571"/>
          <cell r="R571"/>
          <cell r="S571"/>
          <cell r="T571"/>
          <cell r="U571"/>
          <cell r="V571"/>
          <cell r="W571"/>
          <cell r="AA571"/>
        </row>
        <row r="572">
          <cell r="I572"/>
          <cell r="J572"/>
          <cell r="K572"/>
          <cell r="L572"/>
          <cell r="M572"/>
          <cell r="N572"/>
          <cell r="O572"/>
          <cell r="P572"/>
          <cell r="Q572"/>
          <cell r="R572"/>
          <cell r="S572"/>
          <cell r="T572"/>
          <cell r="U572"/>
          <cell r="V572"/>
          <cell r="W572"/>
          <cell r="AA572"/>
        </row>
        <row r="573">
          <cell r="I573"/>
          <cell r="J573"/>
          <cell r="K573"/>
          <cell r="L573"/>
          <cell r="M573"/>
          <cell r="N573"/>
          <cell r="O573"/>
          <cell r="P573"/>
          <cell r="Q573"/>
          <cell r="R573"/>
          <cell r="S573"/>
          <cell r="T573"/>
          <cell r="U573"/>
          <cell r="V573"/>
          <cell r="W573"/>
          <cell r="AA573"/>
        </row>
        <row r="574">
          <cell r="I574"/>
          <cell r="J574"/>
          <cell r="K574"/>
          <cell r="L574"/>
          <cell r="M574"/>
          <cell r="N574"/>
          <cell r="O574"/>
          <cell r="P574"/>
          <cell r="Q574"/>
          <cell r="R574"/>
          <cell r="S574"/>
          <cell r="T574"/>
          <cell r="U574"/>
          <cell r="V574"/>
          <cell r="W574"/>
          <cell r="AA574"/>
        </row>
        <row r="575">
          <cell r="I575"/>
          <cell r="J575"/>
          <cell r="K575"/>
          <cell r="L575"/>
          <cell r="M575"/>
          <cell r="N575"/>
          <cell r="O575"/>
          <cell r="P575"/>
          <cell r="Q575"/>
          <cell r="R575"/>
          <cell r="S575"/>
          <cell r="T575"/>
          <cell r="U575"/>
          <cell r="V575"/>
          <cell r="W575"/>
          <cell r="AA575"/>
        </row>
        <row r="576">
          <cell r="I576"/>
          <cell r="J576"/>
          <cell r="K576"/>
          <cell r="L576"/>
          <cell r="M576"/>
          <cell r="N576"/>
          <cell r="O576"/>
          <cell r="P576"/>
          <cell r="Q576"/>
          <cell r="R576"/>
          <cell r="S576"/>
          <cell r="T576"/>
          <cell r="U576"/>
          <cell r="V576"/>
          <cell r="W576"/>
          <cell r="AA576"/>
        </row>
        <row r="577">
          <cell r="I577"/>
          <cell r="J577"/>
          <cell r="K577"/>
          <cell r="L577"/>
          <cell r="M577"/>
          <cell r="N577"/>
          <cell r="O577"/>
          <cell r="P577"/>
          <cell r="Q577"/>
          <cell r="R577"/>
          <cell r="S577"/>
          <cell r="T577"/>
          <cell r="U577"/>
          <cell r="V577"/>
          <cell r="W577"/>
          <cell r="AA577"/>
        </row>
        <row r="578">
          <cell r="I578"/>
          <cell r="J578"/>
          <cell r="K578"/>
          <cell r="L578"/>
          <cell r="M578"/>
          <cell r="N578"/>
          <cell r="O578"/>
          <cell r="P578"/>
          <cell r="Q578"/>
          <cell r="R578"/>
          <cell r="S578"/>
          <cell r="T578"/>
          <cell r="U578"/>
          <cell r="V578"/>
          <cell r="W578"/>
          <cell r="AA578"/>
        </row>
        <row r="579">
          <cell r="I579"/>
          <cell r="J579"/>
          <cell r="K579"/>
          <cell r="L579"/>
          <cell r="M579"/>
          <cell r="N579"/>
          <cell r="O579"/>
          <cell r="P579"/>
          <cell r="Q579"/>
          <cell r="R579"/>
          <cell r="S579"/>
          <cell r="T579"/>
          <cell r="U579"/>
          <cell r="V579"/>
          <cell r="W579"/>
          <cell r="AA579"/>
        </row>
        <row r="580">
          <cell r="I580"/>
          <cell r="J580"/>
          <cell r="K580"/>
          <cell r="L580"/>
          <cell r="M580"/>
          <cell r="N580"/>
          <cell r="O580"/>
          <cell r="P580"/>
          <cell r="Q580"/>
          <cell r="R580"/>
          <cell r="S580"/>
          <cell r="T580"/>
          <cell r="U580"/>
          <cell r="V580"/>
          <cell r="W580"/>
          <cell r="AA580"/>
        </row>
        <row r="581">
          <cell r="I581"/>
          <cell r="J581"/>
          <cell r="K581"/>
          <cell r="L581"/>
          <cell r="M581"/>
          <cell r="N581"/>
          <cell r="O581"/>
          <cell r="P581"/>
          <cell r="Q581"/>
          <cell r="R581"/>
          <cell r="S581"/>
          <cell r="T581"/>
          <cell r="U581"/>
          <cell r="V581"/>
          <cell r="W581"/>
          <cell r="AA581"/>
        </row>
        <row r="582">
          <cell r="I582"/>
          <cell r="J582"/>
          <cell r="K582"/>
          <cell r="L582"/>
          <cell r="M582"/>
          <cell r="N582"/>
          <cell r="O582"/>
          <cell r="P582"/>
          <cell r="Q582"/>
          <cell r="R582"/>
          <cell r="S582"/>
          <cell r="T582"/>
          <cell r="U582"/>
          <cell r="V582"/>
          <cell r="W582"/>
          <cell r="AA582"/>
        </row>
        <row r="583">
          <cell r="I583"/>
          <cell r="J583"/>
          <cell r="K583"/>
          <cell r="L583"/>
          <cell r="M583"/>
          <cell r="N583"/>
          <cell r="O583"/>
          <cell r="P583"/>
          <cell r="Q583"/>
          <cell r="R583"/>
          <cell r="S583"/>
          <cell r="T583"/>
          <cell r="U583"/>
          <cell r="V583"/>
          <cell r="W583"/>
          <cell r="AA583"/>
        </row>
        <row r="584">
          <cell r="I584"/>
          <cell r="J584"/>
          <cell r="K584"/>
          <cell r="L584"/>
          <cell r="M584"/>
          <cell r="N584"/>
          <cell r="O584"/>
          <cell r="P584"/>
          <cell r="Q584"/>
          <cell r="R584"/>
          <cell r="S584"/>
          <cell r="T584"/>
          <cell r="U584"/>
          <cell r="V584"/>
          <cell r="W584"/>
          <cell r="AA584"/>
        </row>
        <row r="585">
          <cell r="I585"/>
          <cell r="J585"/>
          <cell r="K585"/>
          <cell r="L585"/>
          <cell r="M585"/>
          <cell r="N585"/>
          <cell r="O585"/>
          <cell r="P585"/>
          <cell r="Q585"/>
          <cell r="R585"/>
          <cell r="S585"/>
          <cell r="T585"/>
          <cell r="U585"/>
          <cell r="V585"/>
          <cell r="W585"/>
          <cell r="AA585"/>
        </row>
        <row r="586">
          <cell r="I586"/>
          <cell r="J586"/>
          <cell r="K586"/>
          <cell r="L586"/>
          <cell r="M586"/>
          <cell r="N586"/>
          <cell r="O586"/>
          <cell r="P586"/>
          <cell r="Q586"/>
          <cell r="R586"/>
          <cell r="S586"/>
          <cell r="T586"/>
          <cell r="U586"/>
          <cell r="V586"/>
          <cell r="W586"/>
          <cell r="AA586"/>
        </row>
        <row r="587">
          <cell r="I587"/>
          <cell r="J587"/>
          <cell r="K587"/>
          <cell r="L587"/>
          <cell r="M587"/>
          <cell r="N587"/>
          <cell r="O587"/>
          <cell r="P587"/>
          <cell r="Q587"/>
          <cell r="R587"/>
          <cell r="S587"/>
          <cell r="T587"/>
          <cell r="U587"/>
          <cell r="V587"/>
          <cell r="W587"/>
          <cell r="AA587"/>
        </row>
        <row r="588">
          <cell r="I588"/>
          <cell r="J588"/>
          <cell r="K588"/>
          <cell r="L588"/>
          <cell r="M588"/>
          <cell r="N588"/>
          <cell r="O588"/>
          <cell r="P588"/>
          <cell r="Q588"/>
          <cell r="R588"/>
          <cell r="S588"/>
          <cell r="T588"/>
          <cell r="U588"/>
          <cell r="V588"/>
          <cell r="W588"/>
          <cell r="AA588"/>
        </row>
        <row r="589">
          <cell r="I589"/>
          <cell r="J589"/>
          <cell r="K589"/>
          <cell r="L589"/>
          <cell r="M589"/>
          <cell r="N589"/>
          <cell r="O589"/>
          <cell r="P589"/>
          <cell r="Q589"/>
          <cell r="R589"/>
          <cell r="S589"/>
          <cell r="T589"/>
          <cell r="U589"/>
          <cell r="V589"/>
          <cell r="W589"/>
          <cell r="AA589"/>
        </row>
        <row r="590">
          <cell r="I590"/>
          <cell r="J590"/>
          <cell r="K590"/>
          <cell r="L590"/>
          <cell r="M590"/>
          <cell r="N590"/>
          <cell r="O590"/>
          <cell r="P590"/>
          <cell r="Q590"/>
          <cell r="R590"/>
          <cell r="S590"/>
          <cell r="T590"/>
          <cell r="U590"/>
          <cell r="V590"/>
          <cell r="W590"/>
          <cell r="AA590"/>
        </row>
        <row r="591">
          <cell r="I591"/>
          <cell r="J591"/>
          <cell r="K591"/>
          <cell r="L591"/>
          <cell r="M591"/>
          <cell r="N591"/>
          <cell r="O591"/>
          <cell r="P591"/>
          <cell r="Q591"/>
          <cell r="R591"/>
          <cell r="S591"/>
          <cell r="T591"/>
          <cell r="U591"/>
          <cell r="V591"/>
          <cell r="W591"/>
          <cell r="AA591"/>
        </row>
        <row r="592">
          <cell r="I592"/>
          <cell r="J592"/>
          <cell r="K592"/>
          <cell r="L592"/>
          <cell r="M592"/>
          <cell r="N592"/>
          <cell r="O592"/>
          <cell r="P592"/>
          <cell r="Q592"/>
          <cell r="R592"/>
          <cell r="S592"/>
          <cell r="T592"/>
          <cell r="U592"/>
          <cell r="V592"/>
          <cell r="W592"/>
          <cell r="AA592"/>
        </row>
        <row r="593">
          <cell r="I593"/>
          <cell r="J593"/>
          <cell r="K593"/>
          <cell r="L593"/>
          <cell r="M593"/>
          <cell r="N593"/>
          <cell r="O593"/>
          <cell r="P593"/>
          <cell r="Q593"/>
          <cell r="R593"/>
          <cell r="S593"/>
          <cell r="T593"/>
          <cell r="U593"/>
          <cell r="V593"/>
          <cell r="W593"/>
          <cell r="AA593"/>
        </row>
        <row r="594">
          <cell r="I594"/>
          <cell r="J594"/>
          <cell r="K594"/>
          <cell r="L594"/>
          <cell r="M594"/>
          <cell r="N594"/>
          <cell r="O594"/>
          <cell r="P594"/>
          <cell r="Q594"/>
          <cell r="R594"/>
          <cell r="S594"/>
          <cell r="T594"/>
          <cell r="U594"/>
          <cell r="V594"/>
          <cell r="W594"/>
          <cell r="AA594"/>
        </row>
        <row r="595">
          <cell r="I595"/>
          <cell r="J595"/>
          <cell r="K595"/>
          <cell r="L595"/>
          <cell r="M595"/>
          <cell r="N595"/>
          <cell r="O595"/>
          <cell r="P595"/>
          <cell r="Q595"/>
          <cell r="R595"/>
          <cell r="S595"/>
          <cell r="T595"/>
          <cell r="U595"/>
          <cell r="V595"/>
          <cell r="W595"/>
          <cell r="AA595"/>
        </row>
        <row r="596">
          <cell r="I596"/>
          <cell r="J596"/>
          <cell r="K596"/>
          <cell r="L596"/>
          <cell r="M596"/>
          <cell r="N596"/>
          <cell r="O596"/>
          <cell r="P596"/>
          <cell r="Q596"/>
          <cell r="R596"/>
          <cell r="S596"/>
          <cell r="T596"/>
          <cell r="U596"/>
          <cell r="V596"/>
          <cell r="W596"/>
          <cell r="AA596"/>
        </row>
        <row r="597">
          <cell r="I597"/>
          <cell r="J597"/>
          <cell r="K597"/>
          <cell r="L597"/>
          <cell r="M597"/>
          <cell r="N597"/>
          <cell r="O597"/>
          <cell r="P597"/>
          <cell r="Q597"/>
          <cell r="R597"/>
          <cell r="S597"/>
          <cell r="T597"/>
          <cell r="U597"/>
          <cell r="V597"/>
          <cell r="W597"/>
          <cell r="AA597"/>
        </row>
        <row r="598">
          <cell r="I598"/>
          <cell r="J598"/>
          <cell r="K598"/>
          <cell r="L598"/>
          <cell r="M598"/>
          <cell r="N598"/>
          <cell r="O598"/>
          <cell r="P598"/>
          <cell r="Q598"/>
          <cell r="R598"/>
          <cell r="S598"/>
          <cell r="T598"/>
          <cell r="U598"/>
          <cell r="V598"/>
          <cell r="W598"/>
          <cell r="AA598"/>
        </row>
        <row r="599">
          <cell r="I599"/>
          <cell r="J599"/>
          <cell r="K599"/>
          <cell r="L599"/>
          <cell r="M599"/>
          <cell r="N599"/>
          <cell r="O599"/>
          <cell r="P599"/>
          <cell r="Q599"/>
          <cell r="R599"/>
          <cell r="S599"/>
          <cell r="T599"/>
          <cell r="U599"/>
          <cell r="V599"/>
          <cell r="W599"/>
          <cell r="AA599"/>
        </row>
        <row r="600">
          <cell r="I600"/>
          <cell r="J600"/>
          <cell r="K600"/>
          <cell r="L600"/>
          <cell r="M600"/>
          <cell r="N600"/>
          <cell r="O600"/>
          <cell r="P600"/>
          <cell r="Q600"/>
          <cell r="R600"/>
          <cell r="S600"/>
          <cell r="T600"/>
          <cell r="U600"/>
          <cell r="V600"/>
          <cell r="W600"/>
          <cell r="AA600"/>
        </row>
        <row r="601">
          <cell r="I601"/>
          <cell r="J601"/>
          <cell r="K601"/>
          <cell r="L601"/>
          <cell r="M601"/>
          <cell r="N601"/>
          <cell r="O601"/>
          <cell r="P601"/>
          <cell r="Q601"/>
          <cell r="R601"/>
          <cell r="S601"/>
          <cell r="T601"/>
          <cell r="U601"/>
          <cell r="V601"/>
          <cell r="W601"/>
          <cell r="AA601"/>
        </row>
        <row r="602">
          <cell r="I602"/>
          <cell r="J602"/>
          <cell r="K602"/>
          <cell r="L602"/>
          <cell r="M602"/>
          <cell r="N602"/>
          <cell r="O602"/>
          <cell r="P602"/>
          <cell r="Q602"/>
          <cell r="R602"/>
          <cell r="S602"/>
          <cell r="T602"/>
          <cell r="U602"/>
          <cell r="V602"/>
          <cell r="W602"/>
          <cell r="AA602"/>
        </row>
        <row r="603">
          <cell r="I603"/>
          <cell r="J603"/>
          <cell r="K603"/>
          <cell r="L603"/>
          <cell r="M603"/>
          <cell r="N603"/>
          <cell r="O603"/>
          <cell r="P603"/>
          <cell r="Q603"/>
          <cell r="R603"/>
          <cell r="S603"/>
          <cell r="T603"/>
          <cell r="U603"/>
          <cell r="V603"/>
          <cell r="W603"/>
          <cell r="AA603"/>
        </row>
        <row r="604">
          <cell r="I604"/>
          <cell r="J604"/>
          <cell r="K604"/>
          <cell r="L604"/>
          <cell r="M604"/>
          <cell r="N604"/>
          <cell r="O604"/>
          <cell r="P604"/>
          <cell r="Q604"/>
          <cell r="R604"/>
          <cell r="S604"/>
          <cell r="T604"/>
          <cell r="U604"/>
          <cell r="V604"/>
          <cell r="W604"/>
          <cell r="AA604"/>
        </row>
        <row r="605">
          <cell r="I605"/>
          <cell r="J605"/>
          <cell r="K605"/>
          <cell r="L605"/>
          <cell r="M605"/>
          <cell r="N605"/>
          <cell r="O605"/>
          <cell r="P605"/>
          <cell r="Q605"/>
          <cell r="R605"/>
          <cell r="S605"/>
          <cell r="T605"/>
          <cell r="U605"/>
          <cell r="V605"/>
          <cell r="W605"/>
          <cell r="AA605"/>
        </row>
        <row r="606">
          <cell r="I606"/>
          <cell r="J606"/>
          <cell r="K606"/>
          <cell r="L606"/>
          <cell r="M606"/>
          <cell r="N606"/>
          <cell r="O606"/>
          <cell r="P606"/>
          <cell r="Q606"/>
          <cell r="R606"/>
          <cell r="S606"/>
          <cell r="T606"/>
          <cell r="U606"/>
          <cell r="V606"/>
          <cell r="W606"/>
          <cell r="AA606"/>
        </row>
        <row r="607">
          <cell r="I607"/>
          <cell r="J607"/>
          <cell r="K607"/>
          <cell r="L607"/>
          <cell r="M607"/>
          <cell r="N607"/>
          <cell r="O607"/>
          <cell r="P607"/>
          <cell r="Q607"/>
          <cell r="R607"/>
          <cell r="S607"/>
          <cell r="T607"/>
          <cell r="U607"/>
          <cell r="V607"/>
          <cell r="W607"/>
          <cell r="AA607"/>
        </row>
        <row r="608">
          <cell r="I608"/>
          <cell r="J608"/>
          <cell r="K608"/>
          <cell r="L608"/>
          <cell r="M608"/>
          <cell r="N608"/>
          <cell r="O608"/>
          <cell r="P608"/>
          <cell r="Q608"/>
          <cell r="R608"/>
          <cell r="S608"/>
          <cell r="T608"/>
          <cell r="U608"/>
          <cell r="V608"/>
          <cell r="W608"/>
          <cell r="AA608"/>
        </row>
        <row r="609">
          <cell r="I609"/>
          <cell r="J609"/>
          <cell r="K609"/>
          <cell r="L609"/>
          <cell r="M609"/>
          <cell r="N609"/>
          <cell r="O609"/>
          <cell r="P609"/>
          <cell r="Q609"/>
          <cell r="R609"/>
          <cell r="S609"/>
          <cell r="T609"/>
          <cell r="U609"/>
          <cell r="V609"/>
          <cell r="W609"/>
          <cell r="AA609"/>
        </row>
        <row r="610">
          <cell r="I610"/>
          <cell r="J610"/>
          <cell r="K610"/>
          <cell r="L610"/>
          <cell r="M610"/>
          <cell r="N610"/>
          <cell r="O610"/>
          <cell r="P610"/>
          <cell r="Q610"/>
          <cell r="R610"/>
          <cell r="S610"/>
          <cell r="T610"/>
          <cell r="U610"/>
          <cell r="V610"/>
          <cell r="W610"/>
          <cell r="AA610"/>
        </row>
        <row r="611">
          <cell r="I611"/>
          <cell r="J611"/>
          <cell r="K611"/>
          <cell r="L611"/>
          <cell r="M611"/>
          <cell r="N611"/>
          <cell r="O611"/>
          <cell r="P611"/>
          <cell r="Q611"/>
          <cell r="R611"/>
          <cell r="S611"/>
          <cell r="T611"/>
          <cell r="U611"/>
          <cell r="V611"/>
          <cell r="W611"/>
          <cell r="AA611"/>
        </row>
        <row r="612">
          <cell r="I612"/>
          <cell r="J612"/>
          <cell r="K612"/>
          <cell r="L612"/>
          <cell r="M612"/>
          <cell r="N612"/>
          <cell r="O612"/>
          <cell r="P612"/>
          <cell r="Q612"/>
          <cell r="R612"/>
          <cell r="S612"/>
          <cell r="T612"/>
          <cell r="U612"/>
          <cell r="V612"/>
          <cell r="W612"/>
          <cell r="AA612"/>
        </row>
        <row r="613">
          <cell r="I613"/>
          <cell r="J613"/>
          <cell r="K613"/>
          <cell r="L613"/>
          <cell r="M613"/>
          <cell r="N613"/>
          <cell r="O613"/>
          <cell r="P613"/>
          <cell r="Q613"/>
          <cell r="R613"/>
          <cell r="S613"/>
          <cell r="T613"/>
          <cell r="U613"/>
          <cell r="V613"/>
          <cell r="W613"/>
          <cell r="AA613"/>
        </row>
        <row r="614">
          <cell r="I614"/>
          <cell r="J614"/>
          <cell r="K614"/>
          <cell r="L614"/>
          <cell r="M614"/>
          <cell r="N614"/>
          <cell r="O614"/>
          <cell r="P614"/>
          <cell r="Q614"/>
          <cell r="R614"/>
          <cell r="S614"/>
          <cell r="T614"/>
          <cell r="U614"/>
          <cell r="V614"/>
          <cell r="W614"/>
          <cell r="AA614"/>
        </row>
        <row r="615">
          <cell r="I615"/>
          <cell r="J615"/>
          <cell r="K615"/>
          <cell r="L615"/>
          <cell r="M615"/>
          <cell r="N615"/>
          <cell r="O615"/>
          <cell r="P615"/>
          <cell r="Q615"/>
          <cell r="R615"/>
          <cell r="S615"/>
          <cell r="T615"/>
          <cell r="U615"/>
          <cell r="V615"/>
          <cell r="W615"/>
          <cell r="AA615"/>
        </row>
        <row r="616">
          <cell r="I616"/>
          <cell r="J616"/>
          <cell r="K616"/>
          <cell r="L616"/>
          <cell r="M616"/>
          <cell r="N616"/>
          <cell r="O616"/>
          <cell r="P616"/>
          <cell r="Q616"/>
          <cell r="R616"/>
          <cell r="S616"/>
          <cell r="T616"/>
          <cell r="U616"/>
          <cell r="V616"/>
          <cell r="W616"/>
          <cell r="AA616"/>
        </row>
        <row r="617">
          <cell r="I617"/>
          <cell r="J617"/>
          <cell r="K617"/>
          <cell r="L617"/>
          <cell r="M617"/>
          <cell r="N617"/>
          <cell r="O617"/>
          <cell r="P617"/>
          <cell r="Q617"/>
          <cell r="R617"/>
          <cell r="S617"/>
          <cell r="T617"/>
          <cell r="U617"/>
          <cell r="V617"/>
          <cell r="W617"/>
          <cell r="AA617"/>
        </row>
        <row r="618">
          <cell r="I618"/>
          <cell r="J618"/>
          <cell r="K618"/>
          <cell r="L618"/>
          <cell r="M618"/>
          <cell r="N618"/>
          <cell r="O618"/>
          <cell r="P618"/>
          <cell r="Q618"/>
          <cell r="R618"/>
          <cell r="S618"/>
          <cell r="T618"/>
          <cell r="U618"/>
          <cell r="V618"/>
          <cell r="W618"/>
          <cell r="AA618"/>
        </row>
        <row r="619">
          <cell r="I619"/>
          <cell r="J619"/>
          <cell r="K619"/>
          <cell r="L619"/>
          <cell r="M619"/>
          <cell r="N619"/>
          <cell r="O619"/>
          <cell r="P619"/>
          <cell r="Q619"/>
          <cell r="R619"/>
          <cell r="S619"/>
          <cell r="T619"/>
          <cell r="U619"/>
          <cell r="V619"/>
          <cell r="W619"/>
          <cell r="AA619"/>
        </row>
        <row r="620">
          <cell r="I620"/>
          <cell r="J620"/>
          <cell r="K620"/>
          <cell r="L620"/>
          <cell r="M620"/>
          <cell r="N620"/>
          <cell r="O620"/>
          <cell r="P620"/>
          <cell r="Q620"/>
          <cell r="R620"/>
          <cell r="S620"/>
          <cell r="T620"/>
          <cell r="U620"/>
          <cell r="V620"/>
          <cell r="W620"/>
          <cell r="AA620"/>
        </row>
        <row r="621">
          <cell r="I621"/>
          <cell r="J621"/>
          <cell r="K621"/>
          <cell r="L621"/>
          <cell r="M621"/>
          <cell r="N621"/>
          <cell r="O621"/>
          <cell r="P621"/>
          <cell r="Q621"/>
          <cell r="R621"/>
          <cell r="S621"/>
          <cell r="T621"/>
          <cell r="U621"/>
          <cell r="V621"/>
          <cell r="W621"/>
          <cell r="AA621"/>
        </row>
        <row r="622">
          <cell r="I622"/>
          <cell r="J622"/>
          <cell r="K622"/>
          <cell r="L622"/>
          <cell r="M622"/>
          <cell r="N622"/>
          <cell r="O622"/>
          <cell r="P622"/>
          <cell r="Q622"/>
          <cell r="R622"/>
          <cell r="S622"/>
          <cell r="T622"/>
          <cell r="U622"/>
          <cell r="V622"/>
          <cell r="W622"/>
          <cell r="AA622"/>
        </row>
        <row r="623">
          <cell r="I623"/>
          <cell r="J623"/>
          <cell r="K623"/>
          <cell r="L623"/>
          <cell r="M623"/>
          <cell r="N623"/>
          <cell r="O623"/>
          <cell r="P623"/>
          <cell r="Q623"/>
          <cell r="R623"/>
          <cell r="S623"/>
          <cell r="T623"/>
          <cell r="U623"/>
          <cell r="V623"/>
          <cell r="W623"/>
          <cell r="AA623"/>
        </row>
        <row r="624">
          <cell r="I624"/>
          <cell r="J624"/>
          <cell r="K624"/>
          <cell r="L624"/>
          <cell r="M624"/>
          <cell r="N624"/>
          <cell r="O624"/>
          <cell r="P624"/>
          <cell r="Q624"/>
          <cell r="R624"/>
          <cell r="S624"/>
          <cell r="T624"/>
          <cell r="U624"/>
          <cell r="V624"/>
          <cell r="W624"/>
          <cell r="AA624"/>
        </row>
        <row r="625">
          <cell r="I625"/>
          <cell r="J625"/>
          <cell r="K625"/>
          <cell r="L625"/>
          <cell r="M625"/>
          <cell r="N625"/>
          <cell r="O625"/>
          <cell r="P625"/>
          <cell r="Q625"/>
          <cell r="R625"/>
          <cell r="S625"/>
          <cell r="T625"/>
          <cell r="U625"/>
          <cell r="V625"/>
          <cell r="W625"/>
          <cell r="AA625"/>
        </row>
        <row r="626">
          <cell r="I626"/>
          <cell r="J626"/>
          <cell r="K626"/>
          <cell r="L626"/>
          <cell r="M626"/>
          <cell r="N626"/>
          <cell r="O626"/>
          <cell r="P626"/>
          <cell r="Q626"/>
          <cell r="R626"/>
          <cell r="S626"/>
          <cell r="T626"/>
          <cell r="U626"/>
          <cell r="V626"/>
          <cell r="W626"/>
          <cell r="AA626"/>
        </row>
        <row r="627">
          <cell r="I627"/>
          <cell r="J627"/>
          <cell r="K627"/>
          <cell r="L627"/>
          <cell r="M627"/>
          <cell r="N627"/>
          <cell r="O627"/>
          <cell r="P627"/>
          <cell r="Q627"/>
          <cell r="R627"/>
          <cell r="S627"/>
          <cell r="T627"/>
          <cell r="U627"/>
          <cell r="V627"/>
          <cell r="W627"/>
          <cell r="AA627"/>
        </row>
        <row r="628">
          <cell r="I628"/>
          <cell r="J628"/>
          <cell r="K628"/>
          <cell r="L628"/>
          <cell r="M628"/>
          <cell r="N628"/>
          <cell r="O628"/>
          <cell r="P628"/>
          <cell r="Q628"/>
          <cell r="R628"/>
          <cell r="S628"/>
          <cell r="T628"/>
          <cell r="U628"/>
          <cell r="V628"/>
          <cell r="W628"/>
          <cell r="AA628"/>
        </row>
        <row r="629">
          <cell r="I629"/>
          <cell r="J629"/>
          <cell r="K629"/>
          <cell r="L629"/>
          <cell r="M629"/>
          <cell r="N629"/>
          <cell r="O629"/>
          <cell r="P629"/>
          <cell r="Q629"/>
          <cell r="R629"/>
          <cell r="S629"/>
          <cell r="T629"/>
          <cell r="U629"/>
          <cell r="V629"/>
          <cell r="W629"/>
          <cell r="AA629"/>
        </row>
        <row r="630">
          <cell r="I630"/>
          <cell r="J630"/>
          <cell r="K630"/>
          <cell r="L630"/>
          <cell r="M630"/>
          <cell r="N630"/>
          <cell r="O630"/>
          <cell r="P630"/>
          <cell r="Q630"/>
          <cell r="R630"/>
          <cell r="S630"/>
          <cell r="T630"/>
          <cell r="U630"/>
          <cell r="V630"/>
          <cell r="W630"/>
          <cell r="AA630"/>
        </row>
        <row r="631">
          <cell r="I631"/>
          <cell r="J631"/>
          <cell r="K631"/>
          <cell r="L631"/>
          <cell r="M631"/>
          <cell r="N631"/>
          <cell r="O631"/>
          <cell r="P631"/>
          <cell r="Q631"/>
          <cell r="R631"/>
          <cell r="S631"/>
          <cell r="T631"/>
          <cell r="U631"/>
          <cell r="V631"/>
          <cell r="W631"/>
          <cell r="AA631"/>
        </row>
        <row r="632">
          <cell r="I632"/>
          <cell r="J632"/>
          <cell r="K632"/>
          <cell r="L632"/>
          <cell r="M632"/>
          <cell r="N632"/>
          <cell r="O632"/>
          <cell r="P632"/>
          <cell r="Q632"/>
          <cell r="R632"/>
          <cell r="S632"/>
          <cell r="T632"/>
          <cell r="U632"/>
          <cell r="V632"/>
          <cell r="W632"/>
          <cell r="AA632"/>
        </row>
        <row r="633">
          <cell r="I633"/>
          <cell r="J633"/>
          <cell r="K633"/>
          <cell r="L633"/>
          <cell r="M633"/>
          <cell r="N633"/>
          <cell r="O633"/>
          <cell r="P633"/>
          <cell r="Q633"/>
          <cell r="R633"/>
          <cell r="S633"/>
          <cell r="T633"/>
          <cell r="U633"/>
          <cell r="V633"/>
          <cell r="W633"/>
          <cell r="AA633"/>
        </row>
        <row r="634">
          <cell r="I634"/>
          <cell r="J634"/>
          <cell r="K634"/>
          <cell r="L634"/>
          <cell r="M634"/>
          <cell r="N634"/>
          <cell r="O634"/>
          <cell r="P634"/>
          <cell r="Q634"/>
          <cell r="R634"/>
          <cell r="S634"/>
          <cell r="T634"/>
          <cell r="U634"/>
          <cell r="V634"/>
          <cell r="W634"/>
          <cell r="AA634"/>
        </row>
        <row r="635">
          <cell r="I635"/>
          <cell r="J635"/>
          <cell r="K635"/>
          <cell r="L635"/>
          <cell r="M635"/>
          <cell r="N635"/>
          <cell r="O635"/>
          <cell r="P635"/>
          <cell r="Q635"/>
          <cell r="R635"/>
          <cell r="S635"/>
          <cell r="T635"/>
          <cell r="U635"/>
          <cell r="V635"/>
          <cell r="W635"/>
          <cell r="AA635"/>
        </row>
        <row r="636">
          <cell r="I636"/>
          <cell r="J636"/>
          <cell r="K636"/>
          <cell r="L636"/>
          <cell r="M636"/>
          <cell r="N636"/>
          <cell r="O636"/>
          <cell r="P636"/>
          <cell r="Q636"/>
          <cell r="R636"/>
          <cell r="S636"/>
          <cell r="T636"/>
          <cell r="U636"/>
          <cell r="V636"/>
          <cell r="W636"/>
          <cell r="AA636"/>
        </row>
        <row r="637">
          <cell r="I637"/>
          <cell r="J637"/>
          <cell r="K637"/>
          <cell r="L637"/>
          <cell r="M637"/>
          <cell r="N637"/>
          <cell r="O637"/>
          <cell r="P637"/>
          <cell r="Q637"/>
          <cell r="R637"/>
          <cell r="S637"/>
          <cell r="T637"/>
          <cell r="U637"/>
          <cell r="V637"/>
          <cell r="W637"/>
          <cell r="AA637"/>
        </row>
        <row r="638">
          <cell r="I638"/>
          <cell r="J638"/>
          <cell r="K638"/>
          <cell r="L638"/>
          <cell r="M638"/>
          <cell r="N638"/>
          <cell r="O638"/>
          <cell r="P638"/>
          <cell r="Q638"/>
          <cell r="R638"/>
          <cell r="S638"/>
          <cell r="T638"/>
          <cell r="U638"/>
          <cell r="V638"/>
          <cell r="W638"/>
          <cell r="AA638"/>
        </row>
        <row r="639">
          <cell r="I639"/>
          <cell r="J639"/>
          <cell r="K639"/>
          <cell r="L639"/>
          <cell r="M639"/>
          <cell r="N639"/>
          <cell r="O639"/>
          <cell r="P639"/>
          <cell r="Q639"/>
          <cell r="R639"/>
          <cell r="S639"/>
          <cell r="T639"/>
          <cell r="U639"/>
          <cell r="V639"/>
          <cell r="W639"/>
          <cell r="AA639"/>
        </row>
        <row r="640">
          <cell r="I640"/>
          <cell r="J640"/>
          <cell r="K640"/>
          <cell r="L640"/>
          <cell r="M640"/>
          <cell r="N640"/>
          <cell r="O640"/>
          <cell r="P640"/>
          <cell r="Q640"/>
          <cell r="R640"/>
          <cell r="S640"/>
          <cell r="T640"/>
          <cell r="U640"/>
          <cell r="V640"/>
          <cell r="W640"/>
          <cell r="AA640"/>
        </row>
        <row r="641">
          <cell r="I641"/>
          <cell r="J641"/>
          <cell r="K641"/>
          <cell r="L641"/>
          <cell r="M641"/>
          <cell r="N641"/>
          <cell r="O641"/>
          <cell r="P641"/>
          <cell r="Q641"/>
          <cell r="R641"/>
          <cell r="S641"/>
          <cell r="T641"/>
          <cell r="U641"/>
          <cell r="V641"/>
          <cell r="W641"/>
          <cell r="AA641"/>
        </row>
        <row r="642">
          <cell r="I642"/>
          <cell r="J642"/>
          <cell r="K642"/>
          <cell r="L642"/>
          <cell r="M642"/>
          <cell r="N642"/>
          <cell r="O642"/>
          <cell r="P642"/>
          <cell r="Q642"/>
          <cell r="R642"/>
          <cell r="S642"/>
          <cell r="T642"/>
          <cell r="U642"/>
          <cell r="V642"/>
          <cell r="W642"/>
          <cell r="AA642"/>
        </row>
        <row r="643">
          <cell r="I643"/>
          <cell r="J643"/>
          <cell r="K643"/>
          <cell r="L643"/>
          <cell r="M643"/>
          <cell r="N643"/>
          <cell r="O643"/>
          <cell r="P643"/>
          <cell r="Q643"/>
          <cell r="R643"/>
          <cell r="S643"/>
          <cell r="T643"/>
          <cell r="U643"/>
          <cell r="V643"/>
          <cell r="W643"/>
          <cell r="AA643"/>
        </row>
        <row r="644">
          <cell r="I644"/>
          <cell r="J644"/>
          <cell r="K644"/>
          <cell r="L644"/>
          <cell r="M644"/>
          <cell r="N644"/>
          <cell r="O644"/>
          <cell r="P644"/>
          <cell r="Q644"/>
          <cell r="R644"/>
          <cell r="S644"/>
          <cell r="T644"/>
          <cell r="U644"/>
          <cell r="V644"/>
          <cell r="W644"/>
          <cell r="AA644"/>
        </row>
        <row r="645">
          <cell r="I645"/>
          <cell r="J645"/>
          <cell r="K645"/>
          <cell r="L645"/>
          <cell r="M645"/>
          <cell r="N645"/>
          <cell r="O645"/>
          <cell r="P645"/>
          <cell r="Q645"/>
          <cell r="R645"/>
          <cell r="S645"/>
          <cell r="T645"/>
          <cell r="U645"/>
          <cell r="V645"/>
          <cell r="W645"/>
          <cell r="AA645"/>
        </row>
        <row r="646">
          <cell r="I646"/>
          <cell r="J646"/>
          <cell r="K646"/>
          <cell r="L646"/>
          <cell r="M646"/>
          <cell r="N646"/>
          <cell r="O646"/>
          <cell r="P646"/>
          <cell r="Q646"/>
          <cell r="R646"/>
          <cell r="S646"/>
          <cell r="T646"/>
          <cell r="U646"/>
          <cell r="V646"/>
          <cell r="W646"/>
          <cell r="AA646"/>
        </row>
        <row r="647">
          <cell r="I647"/>
          <cell r="J647"/>
          <cell r="K647"/>
          <cell r="L647"/>
          <cell r="M647"/>
          <cell r="N647"/>
          <cell r="O647"/>
          <cell r="P647"/>
          <cell r="Q647"/>
          <cell r="R647"/>
          <cell r="S647"/>
          <cell r="T647"/>
          <cell r="U647"/>
          <cell r="V647"/>
          <cell r="W647"/>
          <cell r="AA647"/>
        </row>
        <row r="648">
          <cell r="I648"/>
          <cell r="J648"/>
          <cell r="K648"/>
          <cell r="L648"/>
          <cell r="M648"/>
          <cell r="N648"/>
          <cell r="O648"/>
          <cell r="P648"/>
          <cell r="Q648"/>
          <cell r="R648"/>
          <cell r="S648"/>
          <cell r="T648"/>
          <cell r="U648"/>
          <cell r="V648"/>
          <cell r="W648"/>
          <cell r="AA648"/>
        </row>
        <row r="649">
          <cell r="I649"/>
          <cell r="J649"/>
          <cell r="K649"/>
          <cell r="L649"/>
          <cell r="M649"/>
          <cell r="N649"/>
          <cell r="O649"/>
          <cell r="P649"/>
          <cell r="Q649"/>
          <cell r="R649"/>
          <cell r="S649"/>
          <cell r="T649"/>
          <cell r="U649"/>
          <cell r="V649"/>
          <cell r="W649"/>
          <cell r="AA649"/>
        </row>
        <row r="650">
          <cell r="I650"/>
          <cell r="J650"/>
          <cell r="K650"/>
          <cell r="L650"/>
          <cell r="M650"/>
          <cell r="N650"/>
          <cell r="O650"/>
          <cell r="P650"/>
          <cell r="Q650"/>
          <cell r="R650"/>
          <cell r="S650"/>
          <cell r="T650"/>
          <cell r="U650"/>
          <cell r="V650"/>
          <cell r="W650"/>
          <cell r="AA650"/>
        </row>
        <row r="651">
          <cell r="I651"/>
          <cell r="J651"/>
          <cell r="K651"/>
          <cell r="L651"/>
          <cell r="M651"/>
          <cell r="N651"/>
          <cell r="O651"/>
          <cell r="P651"/>
          <cell r="Q651"/>
          <cell r="R651"/>
          <cell r="S651"/>
          <cell r="T651"/>
          <cell r="U651"/>
          <cell r="V651"/>
          <cell r="W651"/>
          <cell r="AA651"/>
        </row>
        <row r="652">
          <cell r="I652"/>
          <cell r="J652"/>
          <cell r="K652"/>
          <cell r="L652"/>
          <cell r="M652"/>
          <cell r="N652"/>
          <cell r="O652"/>
          <cell r="P652"/>
          <cell r="Q652"/>
          <cell r="R652"/>
          <cell r="S652"/>
          <cell r="T652"/>
          <cell r="U652"/>
          <cell r="V652"/>
          <cell r="W652"/>
          <cell r="AA652"/>
        </row>
        <row r="653">
          <cell r="I653"/>
          <cell r="J653"/>
          <cell r="K653"/>
          <cell r="L653"/>
          <cell r="M653"/>
          <cell r="N653"/>
          <cell r="O653"/>
          <cell r="P653"/>
          <cell r="Q653"/>
          <cell r="R653"/>
          <cell r="S653"/>
          <cell r="T653"/>
          <cell r="U653"/>
          <cell r="V653"/>
          <cell r="W653"/>
          <cell r="AA653"/>
        </row>
        <row r="654">
          <cell r="I654"/>
          <cell r="J654"/>
          <cell r="K654"/>
          <cell r="L654"/>
          <cell r="M654"/>
          <cell r="N654"/>
          <cell r="O654"/>
          <cell r="P654"/>
          <cell r="Q654"/>
          <cell r="R654"/>
          <cell r="S654"/>
          <cell r="T654"/>
          <cell r="U654"/>
          <cell r="V654"/>
          <cell r="W654"/>
          <cell r="AA654"/>
        </row>
        <row r="655">
          <cell r="I655"/>
          <cell r="J655"/>
          <cell r="K655"/>
          <cell r="L655"/>
          <cell r="M655"/>
          <cell r="N655"/>
          <cell r="O655"/>
          <cell r="P655"/>
          <cell r="Q655"/>
          <cell r="R655"/>
          <cell r="S655"/>
          <cell r="T655"/>
          <cell r="U655"/>
          <cell r="V655"/>
          <cell r="W655"/>
          <cell r="AA655"/>
        </row>
        <row r="656">
          <cell r="I656"/>
          <cell r="J656"/>
          <cell r="K656"/>
          <cell r="L656"/>
          <cell r="M656"/>
          <cell r="N656"/>
          <cell r="O656"/>
          <cell r="P656"/>
          <cell r="Q656"/>
          <cell r="R656"/>
          <cell r="S656"/>
          <cell r="T656"/>
          <cell r="U656"/>
          <cell r="V656"/>
          <cell r="W656"/>
          <cell r="AA656"/>
        </row>
        <row r="657">
          <cell r="I657"/>
          <cell r="J657"/>
          <cell r="K657"/>
          <cell r="L657"/>
          <cell r="M657"/>
          <cell r="N657"/>
          <cell r="O657"/>
          <cell r="P657"/>
          <cell r="Q657"/>
          <cell r="R657"/>
          <cell r="S657"/>
          <cell r="T657"/>
          <cell r="U657"/>
          <cell r="V657"/>
          <cell r="W657"/>
          <cell r="AA657"/>
        </row>
        <row r="658">
          <cell r="I658"/>
          <cell r="J658"/>
          <cell r="K658"/>
          <cell r="L658"/>
          <cell r="M658"/>
          <cell r="N658"/>
          <cell r="O658"/>
          <cell r="P658"/>
          <cell r="Q658"/>
          <cell r="R658"/>
          <cell r="S658"/>
          <cell r="T658"/>
          <cell r="U658"/>
          <cell r="V658"/>
          <cell r="W658"/>
          <cell r="AA658"/>
        </row>
        <row r="659">
          <cell r="I659"/>
          <cell r="J659"/>
          <cell r="K659"/>
          <cell r="L659"/>
          <cell r="M659"/>
          <cell r="N659"/>
          <cell r="O659"/>
          <cell r="P659"/>
          <cell r="Q659"/>
          <cell r="R659"/>
          <cell r="S659"/>
          <cell r="T659"/>
          <cell r="U659"/>
          <cell r="V659"/>
          <cell r="W659"/>
          <cell r="AA659"/>
        </row>
        <row r="660">
          <cell r="I660"/>
          <cell r="J660"/>
          <cell r="K660"/>
          <cell r="L660"/>
          <cell r="M660"/>
          <cell r="N660"/>
          <cell r="O660"/>
          <cell r="P660"/>
          <cell r="Q660"/>
          <cell r="R660"/>
          <cell r="S660"/>
          <cell r="T660"/>
          <cell r="U660"/>
          <cell r="V660"/>
          <cell r="W660"/>
          <cell r="AA660"/>
        </row>
        <row r="661">
          <cell r="I661"/>
          <cell r="J661"/>
          <cell r="K661"/>
          <cell r="L661"/>
          <cell r="M661"/>
          <cell r="N661"/>
          <cell r="O661"/>
          <cell r="P661"/>
          <cell r="Q661"/>
          <cell r="R661"/>
          <cell r="S661"/>
          <cell r="T661"/>
          <cell r="U661"/>
          <cell r="V661"/>
          <cell r="W661"/>
          <cell r="AA661"/>
        </row>
        <row r="662">
          <cell r="I662"/>
          <cell r="J662"/>
          <cell r="K662"/>
          <cell r="L662"/>
          <cell r="M662"/>
          <cell r="N662"/>
          <cell r="O662"/>
          <cell r="P662"/>
          <cell r="Q662"/>
          <cell r="R662"/>
          <cell r="S662"/>
          <cell r="T662"/>
          <cell r="U662"/>
          <cell r="V662"/>
          <cell r="W662"/>
          <cell r="AA662"/>
        </row>
        <row r="663">
          <cell r="I663"/>
          <cell r="J663"/>
          <cell r="K663"/>
          <cell r="L663"/>
          <cell r="M663"/>
          <cell r="N663"/>
          <cell r="O663"/>
          <cell r="P663"/>
          <cell r="Q663"/>
          <cell r="R663"/>
          <cell r="S663"/>
          <cell r="T663"/>
          <cell r="U663"/>
          <cell r="V663"/>
          <cell r="W663"/>
          <cell r="AA663"/>
        </row>
        <row r="664">
          <cell r="I664"/>
          <cell r="J664"/>
          <cell r="K664"/>
          <cell r="L664"/>
          <cell r="M664"/>
          <cell r="N664"/>
          <cell r="O664"/>
          <cell r="P664"/>
          <cell r="Q664"/>
          <cell r="R664"/>
          <cell r="S664"/>
          <cell r="T664"/>
          <cell r="U664"/>
          <cell r="V664"/>
          <cell r="W664"/>
          <cell r="AA664"/>
        </row>
        <row r="665">
          <cell r="I665"/>
          <cell r="J665"/>
          <cell r="K665"/>
          <cell r="L665"/>
          <cell r="M665"/>
          <cell r="N665"/>
          <cell r="O665"/>
          <cell r="P665"/>
          <cell r="Q665"/>
          <cell r="R665"/>
          <cell r="S665"/>
          <cell r="T665"/>
          <cell r="U665"/>
          <cell r="V665"/>
          <cell r="W665"/>
          <cell r="AA665"/>
        </row>
        <row r="666">
          <cell r="I666"/>
          <cell r="J666"/>
          <cell r="K666"/>
          <cell r="L666"/>
          <cell r="M666"/>
          <cell r="N666"/>
          <cell r="O666"/>
          <cell r="P666"/>
          <cell r="Q666"/>
          <cell r="R666"/>
          <cell r="S666"/>
          <cell r="T666"/>
          <cell r="U666"/>
          <cell r="V666"/>
          <cell r="W666"/>
          <cell r="AA666"/>
        </row>
        <row r="667"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/>
          <cell r="T667"/>
          <cell r="U667"/>
          <cell r="V667"/>
          <cell r="W667"/>
          <cell r="AA667"/>
        </row>
        <row r="668">
          <cell r="I668"/>
          <cell r="J668"/>
          <cell r="K668"/>
          <cell r="L668"/>
          <cell r="M668"/>
          <cell r="N668"/>
          <cell r="O668"/>
          <cell r="P668"/>
          <cell r="Q668"/>
          <cell r="R668"/>
          <cell r="S668"/>
          <cell r="T668"/>
          <cell r="U668"/>
          <cell r="V668"/>
          <cell r="W668"/>
          <cell r="AA668"/>
        </row>
        <row r="669">
          <cell r="I669"/>
          <cell r="J669"/>
          <cell r="K669"/>
          <cell r="L669"/>
          <cell r="M669"/>
          <cell r="N669"/>
          <cell r="O669"/>
          <cell r="P669"/>
          <cell r="Q669"/>
          <cell r="R669"/>
          <cell r="S669"/>
          <cell r="T669"/>
          <cell r="U669"/>
          <cell r="V669"/>
          <cell r="W669"/>
          <cell r="AA669"/>
        </row>
        <row r="670">
          <cell r="I670"/>
          <cell r="J670"/>
          <cell r="K670"/>
          <cell r="L670"/>
          <cell r="M670"/>
          <cell r="N670"/>
          <cell r="O670"/>
          <cell r="P670"/>
          <cell r="Q670"/>
          <cell r="R670"/>
          <cell r="S670"/>
          <cell r="T670"/>
          <cell r="U670"/>
          <cell r="V670"/>
          <cell r="W670"/>
          <cell r="AA670"/>
        </row>
        <row r="671">
          <cell r="I671"/>
          <cell r="J671"/>
          <cell r="K671"/>
          <cell r="L671"/>
          <cell r="M671"/>
          <cell r="N671"/>
          <cell r="O671"/>
          <cell r="P671"/>
          <cell r="Q671"/>
          <cell r="R671"/>
          <cell r="S671"/>
          <cell r="T671"/>
          <cell r="U671"/>
          <cell r="V671"/>
          <cell r="W671"/>
          <cell r="AA671"/>
        </row>
        <row r="672"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/>
          <cell r="T672"/>
          <cell r="U672"/>
          <cell r="V672"/>
          <cell r="W672"/>
          <cell r="AA672"/>
        </row>
        <row r="673">
          <cell r="I673"/>
          <cell r="J673"/>
          <cell r="K673"/>
          <cell r="L673"/>
          <cell r="M673"/>
          <cell r="N673"/>
          <cell r="O673"/>
          <cell r="P673"/>
          <cell r="Q673"/>
          <cell r="R673"/>
          <cell r="S673"/>
          <cell r="T673"/>
          <cell r="U673"/>
          <cell r="V673"/>
          <cell r="W673"/>
          <cell r="AA673"/>
        </row>
        <row r="674">
          <cell r="I674"/>
          <cell r="J674"/>
          <cell r="K674"/>
          <cell r="L674"/>
          <cell r="M674"/>
          <cell r="N674"/>
          <cell r="O674"/>
          <cell r="P674"/>
          <cell r="Q674"/>
          <cell r="R674"/>
          <cell r="S674"/>
          <cell r="T674"/>
          <cell r="U674"/>
          <cell r="V674"/>
          <cell r="W674"/>
          <cell r="AA674"/>
        </row>
        <row r="675">
          <cell r="I675"/>
          <cell r="J675"/>
          <cell r="K675"/>
          <cell r="L675"/>
          <cell r="M675"/>
          <cell r="N675"/>
          <cell r="O675"/>
          <cell r="P675"/>
          <cell r="Q675"/>
          <cell r="R675"/>
          <cell r="S675"/>
          <cell r="T675"/>
          <cell r="U675"/>
          <cell r="V675"/>
          <cell r="W675"/>
          <cell r="AA675"/>
        </row>
        <row r="676">
          <cell r="I676"/>
          <cell r="J676"/>
          <cell r="K676"/>
          <cell r="L676"/>
          <cell r="M676"/>
          <cell r="N676"/>
          <cell r="O676"/>
          <cell r="P676"/>
          <cell r="Q676"/>
          <cell r="R676"/>
          <cell r="S676"/>
          <cell r="T676"/>
          <cell r="U676"/>
          <cell r="V676"/>
          <cell r="W676"/>
          <cell r="AA676"/>
        </row>
        <row r="677">
          <cell r="I677"/>
          <cell r="J677"/>
          <cell r="K677"/>
          <cell r="L677"/>
          <cell r="M677"/>
          <cell r="N677"/>
          <cell r="O677"/>
          <cell r="P677"/>
          <cell r="Q677"/>
          <cell r="R677"/>
          <cell r="S677"/>
          <cell r="T677"/>
          <cell r="U677"/>
          <cell r="V677"/>
          <cell r="W677"/>
          <cell r="AA677"/>
        </row>
        <row r="678">
          <cell r="I678"/>
          <cell r="J678"/>
          <cell r="K678"/>
          <cell r="L678"/>
          <cell r="M678"/>
          <cell r="N678"/>
          <cell r="O678"/>
          <cell r="P678"/>
          <cell r="Q678"/>
          <cell r="R678"/>
          <cell r="S678"/>
          <cell r="T678"/>
          <cell r="U678"/>
          <cell r="V678"/>
          <cell r="W678"/>
          <cell r="AA678"/>
        </row>
        <row r="679">
          <cell r="I679"/>
          <cell r="J679"/>
          <cell r="K679"/>
          <cell r="L679"/>
          <cell r="M679"/>
          <cell r="N679"/>
          <cell r="O679"/>
          <cell r="P679"/>
          <cell r="Q679"/>
          <cell r="R679"/>
          <cell r="S679"/>
          <cell r="T679"/>
          <cell r="U679"/>
          <cell r="V679"/>
          <cell r="W679"/>
          <cell r="AA679"/>
        </row>
        <row r="680">
          <cell r="I680"/>
          <cell r="J680"/>
          <cell r="K680"/>
          <cell r="L680"/>
          <cell r="M680"/>
          <cell r="N680"/>
          <cell r="O680"/>
          <cell r="P680"/>
          <cell r="Q680"/>
          <cell r="R680"/>
          <cell r="S680"/>
          <cell r="T680"/>
          <cell r="U680"/>
          <cell r="V680"/>
          <cell r="W680"/>
          <cell r="AA680"/>
        </row>
        <row r="681">
          <cell r="I681"/>
          <cell r="J681"/>
          <cell r="K681"/>
          <cell r="L681"/>
          <cell r="M681"/>
          <cell r="N681"/>
          <cell r="O681"/>
          <cell r="P681"/>
          <cell r="Q681"/>
          <cell r="R681"/>
          <cell r="S681"/>
          <cell r="T681"/>
          <cell r="U681"/>
          <cell r="V681"/>
          <cell r="W681"/>
          <cell r="AA681"/>
        </row>
        <row r="682">
          <cell r="I682"/>
          <cell r="J682"/>
          <cell r="K682"/>
          <cell r="L682"/>
          <cell r="M682"/>
          <cell r="N682"/>
          <cell r="O682"/>
          <cell r="P682"/>
          <cell r="Q682"/>
          <cell r="R682"/>
          <cell r="S682"/>
          <cell r="T682"/>
          <cell r="U682"/>
          <cell r="V682"/>
          <cell r="W682"/>
          <cell r="AA682"/>
        </row>
        <row r="683">
          <cell r="I683"/>
          <cell r="J683"/>
          <cell r="K683"/>
          <cell r="L683"/>
          <cell r="M683"/>
          <cell r="N683"/>
          <cell r="O683"/>
          <cell r="P683"/>
          <cell r="Q683"/>
          <cell r="R683"/>
          <cell r="S683"/>
          <cell r="T683"/>
          <cell r="U683"/>
          <cell r="V683"/>
          <cell r="W683"/>
          <cell r="AA683"/>
        </row>
        <row r="684">
          <cell r="I684"/>
          <cell r="J684"/>
          <cell r="K684"/>
          <cell r="L684"/>
          <cell r="M684"/>
          <cell r="N684"/>
          <cell r="O684"/>
          <cell r="P684"/>
          <cell r="Q684"/>
          <cell r="R684"/>
          <cell r="S684"/>
          <cell r="T684"/>
          <cell r="U684"/>
          <cell r="V684"/>
          <cell r="W684"/>
          <cell r="AA684"/>
        </row>
        <row r="685">
          <cell r="I685"/>
          <cell r="J685"/>
          <cell r="K685"/>
          <cell r="L685"/>
          <cell r="M685"/>
          <cell r="N685"/>
          <cell r="O685"/>
          <cell r="P685"/>
          <cell r="Q685"/>
          <cell r="R685"/>
          <cell r="S685"/>
          <cell r="T685"/>
          <cell r="U685"/>
          <cell r="V685"/>
          <cell r="W685"/>
          <cell r="AA685"/>
        </row>
        <row r="686">
          <cell r="I686"/>
          <cell r="J686"/>
          <cell r="K686"/>
          <cell r="L686"/>
          <cell r="M686"/>
          <cell r="N686"/>
          <cell r="O686"/>
          <cell r="P686"/>
          <cell r="Q686"/>
          <cell r="R686"/>
          <cell r="S686"/>
          <cell r="T686"/>
          <cell r="U686"/>
          <cell r="V686"/>
          <cell r="W686"/>
          <cell r="AA686"/>
        </row>
        <row r="687">
          <cell r="I687"/>
          <cell r="J687"/>
          <cell r="K687"/>
          <cell r="L687"/>
          <cell r="M687"/>
          <cell r="N687"/>
          <cell r="O687"/>
          <cell r="P687"/>
          <cell r="Q687"/>
          <cell r="R687"/>
          <cell r="S687"/>
          <cell r="T687"/>
          <cell r="U687"/>
          <cell r="V687"/>
          <cell r="W687"/>
          <cell r="AA687"/>
        </row>
        <row r="688">
          <cell r="I688"/>
          <cell r="J688"/>
          <cell r="K688"/>
          <cell r="L688"/>
          <cell r="M688"/>
          <cell r="N688"/>
          <cell r="O688"/>
          <cell r="P688"/>
          <cell r="Q688"/>
          <cell r="R688"/>
          <cell r="S688"/>
          <cell r="T688"/>
          <cell r="U688"/>
          <cell r="V688"/>
          <cell r="W688"/>
          <cell r="AA688"/>
        </row>
        <row r="689">
          <cell r="I689"/>
          <cell r="J689"/>
          <cell r="K689"/>
          <cell r="L689"/>
          <cell r="M689"/>
          <cell r="N689"/>
          <cell r="O689"/>
          <cell r="P689"/>
          <cell r="Q689"/>
          <cell r="R689"/>
          <cell r="S689"/>
          <cell r="T689"/>
          <cell r="U689"/>
          <cell r="V689"/>
          <cell r="W689"/>
          <cell r="AA689"/>
        </row>
        <row r="690">
          <cell r="I690"/>
          <cell r="J690"/>
          <cell r="K690"/>
          <cell r="L690"/>
          <cell r="M690"/>
          <cell r="N690"/>
          <cell r="O690"/>
          <cell r="P690"/>
          <cell r="Q690"/>
          <cell r="R690"/>
          <cell r="S690"/>
          <cell r="T690"/>
          <cell r="U690"/>
          <cell r="V690"/>
          <cell r="W690"/>
          <cell r="AA690"/>
        </row>
        <row r="691">
          <cell r="I691"/>
          <cell r="J691"/>
          <cell r="K691"/>
          <cell r="L691"/>
          <cell r="M691"/>
          <cell r="N691"/>
          <cell r="O691"/>
          <cell r="P691"/>
          <cell r="Q691"/>
          <cell r="R691"/>
          <cell r="S691"/>
          <cell r="T691"/>
          <cell r="U691"/>
          <cell r="V691"/>
          <cell r="W691"/>
          <cell r="AA691"/>
        </row>
        <row r="692">
          <cell r="I692"/>
          <cell r="J692"/>
          <cell r="K692"/>
          <cell r="L692"/>
          <cell r="M692"/>
          <cell r="N692"/>
          <cell r="O692"/>
          <cell r="P692"/>
          <cell r="Q692"/>
          <cell r="R692"/>
          <cell r="S692"/>
          <cell r="T692"/>
          <cell r="U692"/>
          <cell r="V692"/>
          <cell r="W692"/>
          <cell r="AA692"/>
        </row>
        <row r="693">
          <cell r="I693"/>
          <cell r="J693"/>
          <cell r="K693"/>
          <cell r="L693"/>
          <cell r="M693"/>
          <cell r="N693"/>
          <cell r="O693"/>
          <cell r="P693"/>
          <cell r="Q693"/>
          <cell r="R693"/>
          <cell r="S693"/>
          <cell r="T693"/>
          <cell r="U693"/>
          <cell r="V693"/>
          <cell r="W693"/>
          <cell r="AA693"/>
        </row>
        <row r="694">
          <cell r="I694"/>
          <cell r="J694"/>
          <cell r="K694"/>
          <cell r="L694"/>
          <cell r="M694"/>
          <cell r="N694"/>
          <cell r="O694"/>
          <cell r="P694"/>
          <cell r="Q694"/>
          <cell r="R694"/>
          <cell r="S694"/>
          <cell r="T694"/>
          <cell r="U694"/>
          <cell r="V694"/>
          <cell r="W694"/>
          <cell r="AA694"/>
        </row>
        <row r="695">
          <cell r="I695"/>
          <cell r="J695"/>
          <cell r="K695"/>
          <cell r="L695"/>
          <cell r="M695"/>
          <cell r="N695"/>
          <cell r="O695"/>
          <cell r="P695"/>
          <cell r="Q695"/>
          <cell r="R695"/>
          <cell r="S695"/>
          <cell r="T695"/>
          <cell r="U695"/>
          <cell r="V695"/>
          <cell r="W695"/>
          <cell r="AA695"/>
        </row>
        <row r="696">
          <cell r="I696"/>
          <cell r="J696"/>
          <cell r="K696"/>
          <cell r="L696"/>
          <cell r="M696"/>
          <cell r="N696"/>
          <cell r="O696"/>
          <cell r="P696"/>
          <cell r="Q696"/>
          <cell r="R696"/>
          <cell r="S696"/>
          <cell r="T696"/>
          <cell r="U696"/>
          <cell r="V696"/>
          <cell r="W696"/>
          <cell r="AA696"/>
        </row>
        <row r="697">
          <cell r="I697"/>
          <cell r="J697"/>
          <cell r="K697"/>
          <cell r="L697"/>
          <cell r="M697"/>
          <cell r="N697"/>
          <cell r="O697"/>
          <cell r="P697"/>
          <cell r="Q697"/>
          <cell r="R697"/>
          <cell r="S697"/>
          <cell r="T697"/>
          <cell r="U697"/>
          <cell r="V697"/>
          <cell r="W697"/>
          <cell r="AA697"/>
        </row>
        <row r="698">
          <cell r="I698"/>
          <cell r="J698"/>
          <cell r="K698"/>
          <cell r="L698"/>
          <cell r="M698"/>
          <cell r="N698"/>
          <cell r="O698"/>
          <cell r="P698"/>
          <cell r="Q698"/>
          <cell r="R698"/>
          <cell r="S698"/>
          <cell r="T698"/>
          <cell r="U698"/>
          <cell r="V698"/>
          <cell r="W698"/>
          <cell r="AA698"/>
        </row>
        <row r="699">
          <cell r="I699"/>
          <cell r="J699"/>
          <cell r="K699"/>
          <cell r="L699"/>
          <cell r="M699"/>
          <cell r="N699"/>
          <cell r="O699"/>
          <cell r="P699"/>
          <cell r="Q699"/>
          <cell r="R699"/>
          <cell r="S699"/>
          <cell r="T699"/>
          <cell r="U699"/>
          <cell r="V699"/>
          <cell r="W699"/>
          <cell r="AA699"/>
        </row>
        <row r="700">
          <cell r="I700"/>
          <cell r="J700"/>
          <cell r="K700"/>
          <cell r="L700"/>
          <cell r="M700"/>
          <cell r="N700"/>
          <cell r="O700"/>
          <cell r="P700"/>
          <cell r="Q700"/>
          <cell r="R700"/>
          <cell r="S700"/>
          <cell r="T700"/>
          <cell r="U700"/>
          <cell r="V700"/>
          <cell r="W700"/>
          <cell r="AA700"/>
        </row>
        <row r="701">
          <cell r="I701"/>
          <cell r="J701"/>
          <cell r="K701"/>
          <cell r="L701"/>
          <cell r="M701"/>
          <cell r="N701"/>
          <cell r="O701"/>
          <cell r="P701"/>
          <cell r="Q701"/>
          <cell r="R701"/>
          <cell r="S701"/>
          <cell r="T701"/>
          <cell r="U701"/>
          <cell r="V701"/>
          <cell r="W701"/>
          <cell r="AA701"/>
        </row>
        <row r="702">
          <cell r="I702"/>
          <cell r="J702"/>
          <cell r="K702"/>
          <cell r="L702"/>
          <cell r="M702"/>
          <cell r="N702"/>
          <cell r="O702"/>
          <cell r="P702"/>
          <cell r="Q702"/>
          <cell r="R702"/>
          <cell r="S702"/>
          <cell r="T702"/>
          <cell r="U702"/>
          <cell r="V702"/>
          <cell r="W702"/>
          <cell r="AA702"/>
        </row>
        <row r="703">
          <cell r="I703"/>
          <cell r="J703"/>
          <cell r="K703"/>
          <cell r="L703"/>
          <cell r="M703"/>
          <cell r="N703"/>
          <cell r="O703"/>
          <cell r="P703"/>
          <cell r="Q703"/>
          <cell r="R703"/>
          <cell r="S703"/>
          <cell r="T703"/>
          <cell r="U703"/>
          <cell r="V703"/>
          <cell r="W703"/>
          <cell r="AA703"/>
        </row>
        <row r="704">
          <cell r="I704"/>
          <cell r="J704"/>
          <cell r="K704"/>
          <cell r="L704"/>
          <cell r="M704"/>
          <cell r="N704"/>
          <cell r="O704"/>
          <cell r="P704"/>
          <cell r="Q704"/>
          <cell r="R704"/>
          <cell r="S704"/>
          <cell r="T704"/>
          <cell r="U704"/>
          <cell r="V704"/>
          <cell r="W704"/>
          <cell r="AA704"/>
        </row>
        <row r="705">
          <cell r="I705"/>
          <cell r="J705"/>
          <cell r="K705"/>
          <cell r="L705"/>
          <cell r="M705"/>
          <cell r="N705"/>
          <cell r="O705"/>
          <cell r="P705"/>
          <cell r="Q705"/>
          <cell r="R705"/>
          <cell r="S705"/>
          <cell r="T705"/>
          <cell r="U705"/>
          <cell r="V705"/>
          <cell r="W705"/>
          <cell r="AA705"/>
        </row>
        <row r="706">
          <cell r="I706"/>
          <cell r="J706"/>
          <cell r="K706"/>
          <cell r="L706"/>
          <cell r="M706"/>
          <cell r="N706"/>
          <cell r="O706"/>
          <cell r="P706"/>
          <cell r="Q706"/>
          <cell r="R706"/>
          <cell r="S706"/>
          <cell r="T706"/>
          <cell r="U706"/>
          <cell r="V706"/>
          <cell r="W706"/>
          <cell r="AA706"/>
        </row>
        <row r="707">
          <cell r="I707"/>
          <cell r="J707"/>
          <cell r="K707"/>
          <cell r="L707"/>
          <cell r="M707"/>
          <cell r="N707"/>
          <cell r="O707"/>
          <cell r="P707"/>
          <cell r="Q707"/>
          <cell r="R707"/>
          <cell r="S707"/>
          <cell r="T707"/>
          <cell r="U707"/>
          <cell r="V707"/>
          <cell r="W707"/>
          <cell r="AA707"/>
        </row>
        <row r="708">
          <cell r="I708"/>
          <cell r="J708"/>
          <cell r="K708"/>
          <cell r="L708"/>
          <cell r="M708"/>
          <cell r="N708"/>
          <cell r="O708"/>
          <cell r="P708"/>
          <cell r="Q708"/>
          <cell r="R708"/>
          <cell r="S708"/>
          <cell r="T708"/>
          <cell r="U708"/>
          <cell r="V708"/>
          <cell r="W708"/>
          <cell r="AA708"/>
        </row>
        <row r="709">
          <cell r="I709"/>
          <cell r="J709"/>
          <cell r="K709"/>
          <cell r="L709"/>
          <cell r="M709"/>
          <cell r="N709"/>
          <cell r="O709"/>
          <cell r="P709"/>
          <cell r="Q709"/>
          <cell r="R709"/>
          <cell r="S709"/>
          <cell r="T709"/>
          <cell r="U709"/>
          <cell r="V709"/>
          <cell r="W709"/>
          <cell r="AA709"/>
        </row>
        <row r="710">
          <cell r="I710"/>
          <cell r="J710"/>
          <cell r="K710"/>
          <cell r="L710"/>
          <cell r="M710"/>
          <cell r="N710"/>
          <cell r="O710"/>
          <cell r="P710"/>
          <cell r="Q710"/>
          <cell r="R710"/>
          <cell r="S710"/>
          <cell r="T710"/>
          <cell r="U710"/>
          <cell r="V710"/>
          <cell r="W710"/>
          <cell r="AA710"/>
        </row>
        <row r="711">
          <cell r="I711"/>
          <cell r="J711"/>
          <cell r="K711"/>
          <cell r="L711"/>
          <cell r="M711"/>
          <cell r="N711"/>
          <cell r="O711"/>
          <cell r="P711"/>
          <cell r="Q711"/>
          <cell r="R711"/>
          <cell r="S711"/>
          <cell r="T711"/>
          <cell r="U711"/>
          <cell r="V711"/>
          <cell r="W711"/>
          <cell r="AA711"/>
        </row>
        <row r="712">
          <cell r="I712"/>
          <cell r="J712"/>
          <cell r="K712"/>
          <cell r="L712"/>
          <cell r="M712"/>
          <cell r="N712"/>
          <cell r="O712"/>
          <cell r="P712"/>
          <cell r="Q712"/>
          <cell r="R712"/>
          <cell r="S712"/>
          <cell r="T712"/>
          <cell r="U712"/>
          <cell r="V712"/>
          <cell r="W712"/>
          <cell r="AA712"/>
        </row>
        <row r="713">
          <cell r="I713"/>
          <cell r="J713"/>
          <cell r="K713"/>
          <cell r="L713"/>
          <cell r="M713"/>
          <cell r="N713"/>
          <cell r="O713"/>
          <cell r="P713"/>
          <cell r="Q713"/>
          <cell r="R713"/>
          <cell r="S713"/>
          <cell r="T713"/>
          <cell r="U713"/>
          <cell r="V713"/>
          <cell r="W713"/>
          <cell r="AA713"/>
        </row>
        <row r="714">
          <cell r="I714"/>
          <cell r="J714"/>
          <cell r="K714"/>
          <cell r="L714"/>
          <cell r="M714"/>
          <cell r="N714"/>
          <cell r="O714"/>
          <cell r="P714"/>
          <cell r="Q714"/>
          <cell r="R714"/>
          <cell r="S714"/>
          <cell r="T714"/>
          <cell r="U714"/>
          <cell r="V714"/>
          <cell r="W714"/>
          <cell r="AA714"/>
        </row>
        <row r="715">
          <cell r="I715"/>
          <cell r="J715"/>
          <cell r="K715"/>
          <cell r="L715"/>
          <cell r="M715"/>
          <cell r="N715"/>
          <cell r="O715"/>
          <cell r="P715"/>
          <cell r="Q715"/>
          <cell r="R715"/>
          <cell r="S715"/>
          <cell r="T715"/>
          <cell r="U715"/>
          <cell r="V715"/>
          <cell r="W715"/>
          <cell r="AA715"/>
        </row>
        <row r="716">
          <cell r="I716"/>
          <cell r="J716"/>
          <cell r="K716"/>
          <cell r="L716"/>
          <cell r="M716"/>
          <cell r="N716"/>
          <cell r="O716"/>
          <cell r="P716"/>
          <cell r="Q716"/>
          <cell r="R716"/>
          <cell r="S716"/>
          <cell r="T716"/>
          <cell r="U716"/>
          <cell r="V716"/>
          <cell r="W716"/>
          <cell r="AA716"/>
        </row>
        <row r="717">
          <cell r="I717"/>
          <cell r="J717"/>
          <cell r="K717"/>
          <cell r="L717"/>
          <cell r="M717"/>
          <cell r="N717"/>
          <cell r="O717"/>
          <cell r="P717"/>
          <cell r="Q717"/>
          <cell r="R717"/>
          <cell r="S717"/>
          <cell r="T717"/>
          <cell r="U717"/>
          <cell r="V717"/>
          <cell r="W717"/>
          <cell r="AA717"/>
        </row>
        <row r="718">
          <cell r="I718"/>
          <cell r="J718"/>
          <cell r="K718"/>
          <cell r="L718"/>
          <cell r="M718"/>
          <cell r="N718"/>
          <cell r="O718"/>
          <cell r="P718"/>
          <cell r="Q718"/>
          <cell r="R718"/>
          <cell r="S718"/>
          <cell r="T718"/>
          <cell r="U718"/>
          <cell r="V718"/>
          <cell r="W718"/>
          <cell r="AA718"/>
        </row>
        <row r="719">
          <cell r="I719"/>
          <cell r="J719"/>
          <cell r="K719"/>
          <cell r="L719"/>
          <cell r="M719"/>
          <cell r="N719"/>
          <cell r="O719"/>
          <cell r="P719"/>
          <cell r="Q719"/>
          <cell r="R719"/>
          <cell r="S719"/>
          <cell r="T719"/>
          <cell r="U719"/>
          <cell r="V719"/>
          <cell r="W719"/>
          <cell r="AA719"/>
        </row>
        <row r="720">
          <cell r="I720"/>
          <cell r="J720"/>
          <cell r="K720"/>
          <cell r="L720"/>
          <cell r="M720"/>
          <cell r="N720"/>
          <cell r="O720"/>
          <cell r="P720"/>
          <cell r="Q720"/>
          <cell r="R720"/>
          <cell r="S720"/>
          <cell r="T720"/>
          <cell r="U720"/>
          <cell r="V720"/>
          <cell r="W720"/>
          <cell r="AA720"/>
        </row>
        <row r="721">
          <cell r="I721"/>
          <cell r="J721"/>
          <cell r="K721"/>
          <cell r="L721"/>
          <cell r="M721"/>
          <cell r="N721"/>
          <cell r="O721"/>
          <cell r="P721"/>
          <cell r="Q721"/>
          <cell r="R721"/>
          <cell r="S721"/>
          <cell r="T721"/>
          <cell r="U721"/>
          <cell r="V721"/>
          <cell r="W721"/>
          <cell r="AA721"/>
        </row>
        <row r="722">
          <cell r="I722"/>
          <cell r="J722"/>
          <cell r="K722"/>
          <cell r="L722"/>
          <cell r="M722"/>
          <cell r="N722"/>
          <cell r="O722"/>
          <cell r="P722"/>
          <cell r="Q722"/>
          <cell r="R722"/>
          <cell r="S722"/>
          <cell r="T722"/>
          <cell r="U722"/>
          <cell r="V722"/>
          <cell r="W722"/>
          <cell r="AA722"/>
        </row>
        <row r="723">
          <cell r="I723"/>
          <cell r="J723"/>
          <cell r="K723"/>
          <cell r="L723"/>
          <cell r="M723"/>
          <cell r="N723"/>
          <cell r="O723"/>
          <cell r="P723"/>
          <cell r="Q723"/>
          <cell r="R723"/>
          <cell r="S723"/>
          <cell r="T723"/>
          <cell r="U723"/>
          <cell r="V723"/>
          <cell r="W723"/>
          <cell r="AA723"/>
        </row>
        <row r="724">
          <cell r="I724"/>
          <cell r="J724"/>
          <cell r="K724"/>
          <cell r="L724"/>
          <cell r="M724"/>
          <cell r="N724"/>
          <cell r="O724"/>
          <cell r="P724"/>
          <cell r="Q724"/>
          <cell r="R724"/>
          <cell r="S724"/>
          <cell r="T724"/>
          <cell r="U724"/>
          <cell r="V724"/>
          <cell r="W724"/>
          <cell r="AA724"/>
        </row>
        <row r="725">
          <cell r="I725"/>
          <cell r="J725"/>
          <cell r="K725"/>
          <cell r="L725"/>
          <cell r="M725"/>
          <cell r="N725"/>
          <cell r="O725"/>
          <cell r="P725"/>
          <cell r="Q725"/>
          <cell r="R725"/>
          <cell r="S725"/>
          <cell r="T725"/>
          <cell r="U725"/>
          <cell r="V725"/>
          <cell r="W725"/>
          <cell r="AA725"/>
        </row>
        <row r="726">
          <cell r="I726"/>
          <cell r="J726"/>
          <cell r="K726"/>
          <cell r="L726"/>
          <cell r="M726"/>
          <cell r="N726"/>
          <cell r="O726"/>
          <cell r="P726"/>
          <cell r="Q726"/>
          <cell r="R726"/>
          <cell r="S726"/>
          <cell r="T726"/>
          <cell r="U726"/>
          <cell r="V726"/>
          <cell r="W726"/>
          <cell r="AA726"/>
        </row>
        <row r="727">
          <cell r="I727"/>
          <cell r="J727"/>
          <cell r="K727"/>
          <cell r="L727"/>
          <cell r="M727"/>
          <cell r="N727"/>
          <cell r="O727"/>
          <cell r="P727"/>
          <cell r="Q727"/>
          <cell r="R727"/>
          <cell r="S727"/>
          <cell r="T727"/>
          <cell r="U727"/>
          <cell r="V727"/>
          <cell r="W727"/>
          <cell r="AA727"/>
        </row>
        <row r="728">
          <cell r="I728"/>
          <cell r="J728"/>
          <cell r="K728"/>
          <cell r="L728"/>
          <cell r="M728"/>
          <cell r="N728"/>
          <cell r="O728"/>
          <cell r="P728"/>
          <cell r="Q728"/>
          <cell r="R728"/>
          <cell r="S728"/>
          <cell r="T728"/>
          <cell r="U728"/>
          <cell r="V728"/>
          <cell r="W728"/>
          <cell r="AA728"/>
        </row>
        <row r="729">
          <cell r="I729"/>
          <cell r="J729"/>
          <cell r="K729"/>
          <cell r="L729"/>
          <cell r="M729"/>
          <cell r="N729"/>
          <cell r="O729"/>
          <cell r="P729"/>
          <cell r="Q729"/>
          <cell r="R729"/>
          <cell r="S729"/>
          <cell r="T729"/>
          <cell r="U729"/>
          <cell r="V729"/>
          <cell r="W729"/>
          <cell r="AA729"/>
        </row>
        <row r="730">
          <cell r="I730"/>
          <cell r="J730"/>
          <cell r="K730"/>
          <cell r="L730"/>
          <cell r="M730"/>
          <cell r="N730"/>
          <cell r="O730"/>
          <cell r="P730"/>
          <cell r="Q730"/>
          <cell r="R730"/>
          <cell r="S730"/>
          <cell r="T730"/>
          <cell r="U730"/>
          <cell r="V730"/>
          <cell r="W730"/>
          <cell r="AA730"/>
        </row>
        <row r="731">
          <cell r="I731"/>
          <cell r="J731"/>
          <cell r="K731"/>
          <cell r="L731"/>
          <cell r="M731"/>
          <cell r="N731"/>
          <cell r="O731"/>
          <cell r="P731"/>
          <cell r="Q731"/>
          <cell r="R731"/>
          <cell r="S731"/>
          <cell r="T731"/>
          <cell r="U731"/>
          <cell r="V731"/>
          <cell r="W731"/>
          <cell r="AA731"/>
        </row>
        <row r="732">
          <cell r="I732"/>
          <cell r="J732"/>
          <cell r="K732"/>
          <cell r="L732"/>
          <cell r="M732"/>
          <cell r="N732"/>
          <cell r="O732"/>
          <cell r="P732"/>
          <cell r="Q732"/>
          <cell r="R732"/>
          <cell r="S732"/>
          <cell r="T732"/>
          <cell r="U732"/>
          <cell r="V732"/>
          <cell r="W732"/>
          <cell r="AA732"/>
        </row>
        <row r="733">
          <cell r="I733"/>
          <cell r="J733"/>
          <cell r="K733"/>
          <cell r="L733"/>
          <cell r="M733"/>
          <cell r="N733"/>
          <cell r="O733"/>
          <cell r="P733"/>
          <cell r="Q733"/>
          <cell r="R733"/>
          <cell r="S733"/>
          <cell r="T733"/>
          <cell r="U733"/>
          <cell r="V733"/>
          <cell r="W733"/>
          <cell r="AA733"/>
        </row>
        <row r="734">
          <cell r="I734"/>
          <cell r="J734"/>
          <cell r="K734"/>
          <cell r="L734"/>
          <cell r="M734"/>
          <cell r="N734"/>
          <cell r="O734"/>
          <cell r="P734"/>
          <cell r="Q734"/>
          <cell r="R734"/>
          <cell r="S734"/>
          <cell r="T734"/>
          <cell r="U734"/>
          <cell r="V734"/>
          <cell r="W734"/>
          <cell r="AA734"/>
        </row>
        <row r="735">
          <cell r="I735"/>
          <cell r="J735"/>
          <cell r="K735"/>
          <cell r="L735"/>
          <cell r="M735"/>
          <cell r="N735"/>
          <cell r="O735"/>
          <cell r="P735"/>
          <cell r="Q735"/>
          <cell r="R735"/>
          <cell r="S735"/>
          <cell r="T735"/>
          <cell r="U735"/>
          <cell r="V735"/>
          <cell r="W735"/>
          <cell r="AA735"/>
        </row>
        <row r="736">
          <cell r="I736"/>
          <cell r="J736"/>
          <cell r="K736"/>
          <cell r="L736"/>
          <cell r="M736"/>
          <cell r="N736"/>
          <cell r="O736"/>
          <cell r="P736"/>
          <cell r="Q736"/>
          <cell r="R736"/>
          <cell r="S736"/>
          <cell r="T736"/>
          <cell r="U736"/>
          <cell r="V736"/>
          <cell r="W736"/>
          <cell r="AA736"/>
        </row>
        <row r="737">
          <cell r="I737"/>
          <cell r="J737"/>
          <cell r="K737"/>
          <cell r="L737"/>
          <cell r="M737"/>
          <cell r="N737"/>
          <cell r="O737"/>
          <cell r="P737"/>
          <cell r="Q737"/>
          <cell r="R737"/>
          <cell r="S737"/>
          <cell r="T737"/>
          <cell r="U737"/>
          <cell r="V737"/>
          <cell r="W737"/>
          <cell r="AA737"/>
        </row>
        <row r="738">
          <cell r="I738"/>
          <cell r="J738"/>
          <cell r="K738"/>
          <cell r="L738"/>
          <cell r="M738"/>
          <cell r="N738"/>
          <cell r="O738"/>
          <cell r="P738"/>
          <cell r="Q738"/>
          <cell r="R738"/>
          <cell r="S738"/>
          <cell r="T738"/>
          <cell r="U738"/>
          <cell r="V738"/>
          <cell r="W738"/>
          <cell r="AA738"/>
        </row>
        <row r="739">
          <cell r="I739"/>
          <cell r="J739"/>
          <cell r="K739"/>
          <cell r="L739"/>
          <cell r="M739"/>
          <cell r="N739"/>
          <cell r="O739"/>
          <cell r="P739"/>
          <cell r="Q739"/>
          <cell r="R739"/>
          <cell r="S739"/>
          <cell r="T739"/>
          <cell r="U739"/>
          <cell r="V739"/>
          <cell r="W739"/>
          <cell r="AA739"/>
        </row>
        <row r="740">
          <cell r="I740"/>
          <cell r="J740"/>
          <cell r="K740"/>
          <cell r="L740"/>
          <cell r="M740"/>
          <cell r="N740"/>
          <cell r="O740"/>
          <cell r="P740"/>
          <cell r="Q740"/>
          <cell r="R740"/>
          <cell r="S740"/>
          <cell r="T740"/>
          <cell r="U740"/>
          <cell r="V740"/>
          <cell r="W740"/>
          <cell r="AA740"/>
        </row>
        <row r="741">
          <cell r="I741"/>
          <cell r="J741"/>
          <cell r="K741"/>
          <cell r="L741"/>
          <cell r="M741"/>
          <cell r="N741"/>
          <cell r="O741"/>
          <cell r="P741"/>
          <cell r="Q741"/>
          <cell r="R741"/>
          <cell r="S741"/>
          <cell r="T741"/>
          <cell r="U741"/>
          <cell r="V741"/>
          <cell r="W741"/>
          <cell r="AA741"/>
        </row>
        <row r="742">
          <cell r="I742"/>
          <cell r="J742"/>
          <cell r="K742"/>
          <cell r="L742"/>
          <cell r="M742"/>
          <cell r="N742"/>
          <cell r="O742"/>
          <cell r="P742"/>
          <cell r="Q742"/>
          <cell r="R742"/>
          <cell r="S742"/>
          <cell r="T742"/>
          <cell r="U742"/>
          <cell r="V742"/>
          <cell r="W742"/>
          <cell r="AA742"/>
        </row>
        <row r="743">
          <cell r="I743"/>
          <cell r="J743"/>
          <cell r="K743"/>
          <cell r="L743"/>
          <cell r="M743"/>
          <cell r="N743"/>
          <cell r="O743"/>
          <cell r="P743"/>
          <cell r="Q743"/>
          <cell r="R743"/>
          <cell r="S743"/>
          <cell r="T743"/>
          <cell r="U743"/>
          <cell r="V743"/>
          <cell r="W743"/>
          <cell r="AA743"/>
        </row>
        <row r="744">
          <cell r="I744"/>
          <cell r="J744"/>
          <cell r="K744"/>
          <cell r="L744"/>
          <cell r="M744"/>
          <cell r="N744"/>
          <cell r="O744"/>
          <cell r="P744"/>
          <cell r="Q744"/>
          <cell r="R744"/>
          <cell r="S744"/>
          <cell r="T744"/>
          <cell r="U744"/>
          <cell r="V744"/>
          <cell r="W744"/>
          <cell r="AA744"/>
        </row>
        <row r="745">
          <cell r="I745"/>
          <cell r="J745"/>
          <cell r="K745"/>
          <cell r="L745"/>
          <cell r="M745"/>
          <cell r="N745"/>
          <cell r="O745"/>
          <cell r="P745"/>
          <cell r="Q745"/>
          <cell r="R745"/>
          <cell r="S745"/>
          <cell r="T745"/>
          <cell r="U745"/>
          <cell r="V745"/>
          <cell r="W745"/>
          <cell r="AA745"/>
        </row>
        <row r="746">
          <cell r="I746"/>
          <cell r="J746"/>
          <cell r="K746"/>
          <cell r="L746"/>
          <cell r="M746"/>
          <cell r="N746"/>
          <cell r="O746"/>
          <cell r="P746"/>
          <cell r="Q746"/>
          <cell r="R746"/>
          <cell r="S746"/>
          <cell r="T746"/>
          <cell r="U746"/>
          <cell r="V746"/>
          <cell r="W746"/>
          <cell r="AA746"/>
        </row>
        <row r="747">
          <cell r="I747"/>
          <cell r="J747"/>
          <cell r="K747"/>
          <cell r="L747"/>
          <cell r="M747"/>
          <cell r="N747"/>
          <cell r="O747"/>
          <cell r="P747"/>
          <cell r="Q747"/>
          <cell r="R747"/>
          <cell r="S747"/>
          <cell r="T747"/>
          <cell r="U747"/>
          <cell r="V747"/>
          <cell r="W747"/>
          <cell r="AA747"/>
        </row>
        <row r="748">
          <cell r="I748"/>
          <cell r="J748"/>
          <cell r="K748"/>
          <cell r="L748"/>
          <cell r="M748"/>
          <cell r="N748"/>
          <cell r="O748"/>
          <cell r="P748"/>
          <cell r="Q748"/>
          <cell r="R748"/>
          <cell r="S748"/>
          <cell r="T748"/>
          <cell r="U748"/>
          <cell r="V748"/>
          <cell r="W748"/>
          <cell r="AA748"/>
        </row>
        <row r="749">
          <cell r="I749"/>
          <cell r="J749"/>
          <cell r="K749"/>
          <cell r="L749"/>
          <cell r="M749"/>
          <cell r="N749"/>
          <cell r="O749"/>
          <cell r="P749"/>
          <cell r="Q749"/>
          <cell r="R749"/>
          <cell r="S749"/>
          <cell r="T749"/>
          <cell r="U749"/>
          <cell r="V749"/>
          <cell r="W749"/>
          <cell r="AA749"/>
        </row>
        <row r="750">
          <cell r="I750"/>
          <cell r="J750"/>
          <cell r="K750"/>
          <cell r="L750"/>
          <cell r="M750"/>
          <cell r="N750"/>
          <cell r="O750"/>
          <cell r="P750"/>
          <cell r="Q750"/>
          <cell r="R750"/>
          <cell r="S750"/>
          <cell r="T750"/>
          <cell r="U750"/>
          <cell r="V750"/>
          <cell r="W750"/>
          <cell r="AA750"/>
        </row>
        <row r="751">
          <cell r="I751"/>
          <cell r="J751"/>
          <cell r="K751"/>
          <cell r="L751"/>
          <cell r="M751"/>
          <cell r="N751"/>
          <cell r="O751"/>
          <cell r="P751"/>
          <cell r="Q751"/>
          <cell r="R751"/>
          <cell r="S751"/>
          <cell r="T751"/>
          <cell r="U751"/>
          <cell r="V751"/>
          <cell r="W751"/>
          <cell r="AA751"/>
        </row>
        <row r="752">
          <cell r="I752"/>
          <cell r="J752"/>
          <cell r="K752"/>
          <cell r="L752"/>
          <cell r="M752"/>
          <cell r="N752"/>
          <cell r="O752"/>
          <cell r="P752"/>
          <cell r="Q752"/>
          <cell r="R752"/>
          <cell r="S752"/>
          <cell r="T752"/>
          <cell r="U752"/>
          <cell r="V752"/>
          <cell r="W752"/>
          <cell r="AA752"/>
        </row>
        <row r="753">
          <cell r="I753"/>
          <cell r="J753"/>
          <cell r="K753"/>
          <cell r="L753"/>
          <cell r="M753"/>
          <cell r="N753"/>
          <cell r="O753"/>
          <cell r="P753"/>
          <cell r="Q753"/>
          <cell r="R753"/>
          <cell r="S753"/>
          <cell r="T753"/>
          <cell r="U753"/>
          <cell r="V753"/>
          <cell r="W753"/>
          <cell r="AA753"/>
        </row>
        <row r="754">
          <cell r="I754"/>
          <cell r="J754"/>
          <cell r="K754"/>
          <cell r="L754"/>
          <cell r="M754"/>
          <cell r="N754"/>
          <cell r="O754"/>
          <cell r="P754"/>
          <cell r="Q754"/>
          <cell r="R754"/>
          <cell r="S754"/>
          <cell r="T754"/>
          <cell r="U754"/>
          <cell r="V754"/>
          <cell r="W754"/>
          <cell r="AA754"/>
        </row>
        <row r="755">
          <cell r="I755"/>
          <cell r="J755"/>
          <cell r="K755"/>
          <cell r="L755"/>
          <cell r="M755"/>
          <cell r="N755"/>
          <cell r="O755"/>
          <cell r="P755"/>
          <cell r="Q755"/>
          <cell r="R755"/>
          <cell r="S755"/>
          <cell r="T755"/>
          <cell r="U755"/>
          <cell r="V755"/>
          <cell r="W755"/>
          <cell r="AA755"/>
        </row>
        <row r="756">
          <cell r="I756"/>
          <cell r="J756"/>
          <cell r="K756"/>
          <cell r="L756"/>
          <cell r="M756"/>
          <cell r="N756"/>
          <cell r="O756"/>
          <cell r="P756"/>
          <cell r="Q756"/>
          <cell r="R756"/>
          <cell r="S756"/>
          <cell r="T756"/>
          <cell r="U756"/>
          <cell r="V756"/>
          <cell r="W756"/>
          <cell r="AA756"/>
        </row>
        <row r="757">
          <cell r="I757"/>
          <cell r="J757"/>
          <cell r="K757"/>
          <cell r="L757"/>
          <cell r="M757"/>
          <cell r="N757"/>
          <cell r="O757"/>
          <cell r="P757"/>
          <cell r="Q757"/>
          <cell r="R757"/>
          <cell r="S757"/>
          <cell r="T757"/>
          <cell r="U757"/>
          <cell r="V757"/>
          <cell r="W757"/>
          <cell r="AA757"/>
        </row>
        <row r="758">
          <cell r="I758"/>
          <cell r="J758"/>
          <cell r="K758"/>
          <cell r="L758"/>
          <cell r="M758"/>
          <cell r="N758"/>
          <cell r="O758"/>
          <cell r="P758"/>
          <cell r="Q758"/>
          <cell r="R758"/>
          <cell r="S758"/>
          <cell r="T758"/>
          <cell r="U758"/>
          <cell r="V758"/>
          <cell r="W758"/>
          <cell r="AA758"/>
        </row>
        <row r="759">
          <cell r="I759"/>
          <cell r="J759"/>
          <cell r="K759"/>
          <cell r="L759"/>
          <cell r="M759"/>
          <cell r="N759"/>
          <cell r="O759"/>
          <cell r="P759"/>
          <cell r="Q759"/>
          <cell r="R759"/>
          <cell r="S759"/>
          <cell r="T759"/>
          <cell r="U759"/>
          <cell r="V759"/>
          <cell r="W759"/>
          <cell r="AA759"/>
        </row>
        <row r="760">
          <cell r="I760"/>
          <cell r="J760"/>
          <cell r="K760"/>
          <cell r="L760"/>
          <cell r="M760"/>
          <cell r="N760"/>
          <cell r="O760"/>
          <cell r="P760"/>
          <cell r="Q760"/>
          <cell r="R760"/>
          <cell r="S760"/>
          <cell r="T760"/>
          <cell r="U760"/>
          <cell r="V760"/>
          <cell r="W760"/>
          <cell r="AA760"/>
        </row>
        <row r="761">
          <cell r="I761"/>
          <cell r="J761"/>
          <cell r="K761"/>
          <cell r="L761"/>
          <cell r="M761"/>
          <cell r="N761"/>
          <cell r="O761"/>
          <cell r="P761"/>
          <cell r="Q761"/>
          <cell r="R761"/>
          <cell r="S761"/>
          <cell r="T761"/>
          <cell r="U761"/>
          <cell r="V761"/>
          <cell r="W761"/>
          <cell r="AA761"/>
        </row>
        <row r="762">
          <cell r="I762"/>
          <cell r="J762"/>
          <cell r="K762"/>
          <cell r="L762"/>
          <cell r="M762"/>
          <cell r="N762"/>
          <cell r="O762"/>
          <cell r="P762"/>
          <cell r="Q762"/>
          <cell r="R762"/>
          <cell r="S762"/>
          <cell r="T762"/>
          <cell r="U762"/>
          <cell r="V762"/>
          <cell r="W762"/>
          <cell r="AA762"/>
        </row>
        <row r="763">
          <cell r="I763"/>
          <cell r="J763"/>
          <cell r="K763"/>
          <cell r="L763"/>
          <cell r="M763"/>
          <cell r="N763"/>
          <cell r="O763"/>
          <cell r="P763"/>
          <cell r="Q763"/>
          <cell r="R763"/>
          <cell r="S763"/>
          <cell r="T763"/>
          <cell r="U763"/>
          <cell r="V763"/>
          <cell r="W763"/>
          <cell r="AA763"/>
        </row>
        <row r="764">
          <cell r="I764"/>
          <cell r="J764"/>
          <cell r="K764"/>
          <cell r="L764"/>
          <cell r="M764"/>
          <cell r="N764"/>
          <cell r="O764"/>
          <cell r="P764"/>
          <cell r="Q764"/>
          <cell r="R764"/>
          <cell r="S764"/>
          <cell r="T764"/>
          <cell r="U764"/>
          <cell r="V764"/>
          <cell r="W764"/>
          <cell r="AA764"/>
        </row>
        <row r="765">
          <cell r="I765"/>
          <cell r="J765"/>
          <cell r="K765"/>
          <cell r="L765"/>
          <cell r="M765"/>
          <cell r="N765"/>
          <cell r="O765"/>
          <cell r="P765"/>
          <cell r="Q765"/>
          <cell r="R765"/>
          <cell r="S765"/>
          <cell r="T765"/>
          <cell r="U765"/>
          <cell r="V765"/>
          <cell r="W765"/>
          <cell r="AA765"/>
        </row>
        <row r="766">
          <cell r="I766"/>
          <cell r="J766"/>
          <cell r="K766"/>
          <cell r="L766"/>
          <cell r="M766"/>
          <cell r="N766"/>
          <cell r="O766"/>
          <cell r="P766"/>
          <cell r="Q766"/>
          <cell r="R766"/>
          <cell r="S766"/>
          <cell r="T766"/>
          <cell r="U766"/>
          <cell r="V766"/>
          <cell r="W766"/>
          <cell r="AA766"/>
        </row>
        <row r="767">
          <cell r="I767"/>
          <cell r="J767"/>
          <cell r="K767"/>
          <cell r="L767"/>
          <cell r="M767"/>
          <cell r="N767"/>
          <cell r="O767"/>
          <cell r="P767"/>
          <cell r="Q767"/>
          <cell r="R767"/>
          <cell r="S767"/>
          <cell r="T767"/>
          <cell r="U767"/>
          <cell r="V767"/>
          <cell r="W767"/>
          <cell r="AA767"/>
        </row>
        <row r="768">
          <cell r="I768"/>
          <cell r="J768"/>
          <cell r="K768"/>
          <cell r="L768"/>
          <cell r="M768"/>
          <cell r="N768"/>
          <cell r="O768"/>
          <cell r="P768"/>
          <cell r="Q768"/>
          <cell r="R768"/>
          <cell r="S768"/>
          <cell r="T768"/>
          <cell r="U768"/>
          <cell r="V768"/>
          <cell r="W768"/>
          <cell r="AA768"/>
        </row>
        <row r="769">
          <cell r="I769"/>
          <cell r="J769"/>
          <cell r="K769"/>
          <cell r="L769"/>
          <cell r="M769"/>
          <cell r="N769"/>
          <cell r="O769"/>
          <cell r="P769"/>
          <cell r="Q769"/>
          <cell r="R769"/>
          <cell r="S769"/>
          <cell r="T769"/>
          <cell r="U769"/>
          <cell r="V769"/>
          <cell r="W769"/>
          <cell r="AA769"/>
        </row>
        <row r="770">
          <cell r="I770"/>
          <cell r="J770"/>
          <cell r="K770"/>
          <cell r="L770"/>
          <cell r="M770"/>
          <cell r="N770"/>
          <cell r="O770"/>
          <cell r="P770"/>
          <cell r="Q770"/>
          <cell r="R770"/>
          <cell r="S770"/>
          <cell r="T770"/>
          <cell r="U770"/>
          <cell r="V770"/>
          <cell r="W770"/>
          <cell r="AA770"/>
        </row>
        <row r="771">
          <cell r="I771"/>
          <cell r="J771"/>
          <cell r="K771"/>
          <cell r="L771"/>
          <cell r="M771"/>
          <cell r="N771"/>
          <cell r="O771"/>
          <cell r="P771"/>
          <cell r="Q771"/>
          <cell r="R771"/>
          <cell r="S771"/>
          <cell r="T771"/>
          <cell r="U771"/>
          <cell r="V771"/>
          <cell r="W771"/>
          <cell r="AA771"/>
        </row>
        <row r="772">
          <cell r="I772"/>
          <cell r="J772"/>
          <cell r="K772"/>
          <cell r="L772"/>
          <cell r="M772"/>
          <cell r="N772"/>
          <cell r="O772"/>
          <cell r="P772"/>
          <cell r="Q772"/>
          <cell r="R772"/>
          <cell r="S772"/>
          <cell r="T772"/>
          <cell r="U772"/>
          <cell r="V772"/>
          <cell r="W772"/>
          <cell r="AA772"/>
        </row>
        <row r="773">
          <cell r="I773"/>
          <cell r="J773"/>
          <cell r="K773"/>
          <cell r="L773"/>
          <cell r="M773"/>
          <cell r="N773"/>
          <cell r="O773"/>
          <cell r="P773"/>
          <cell r="Q773"/>
          <cell r="R773"/>
          <cell r="S773"/>
          <cell r="T773"/>
          <cell r="U773"/>
          <cell r="V773"/>
          <cell r="W773"/>
          <cell r="AA773"/>
        </row>
        <row r="774">
          <cell r="I774"/>
          <cell r="J774"/>
          <cell r="K774"/>
          <cell r="L774"/>
          <cell r="M774"/>
          <cell r="N774"/>
          <cell r="O774"/>
          <cell r="P774"/>
          <cell r="Q774"/>
          <cell r="R774"/>
          <cell r="S774"/>
          <cell r="T774"/>
          <cell r="U774"/>
          <cell r="V774"/>
          <cell r="W774"/>
          <cell r="AA774"/>
        </row>
        <row r="775">
          <cell r="I775"/>
          <cell r="J775"/>
          <cell r="K775"/>
          <cell r="L775"/>
          <cell r="M775"/>
          <cell r="N775"/>
          <cell r="O775"/>
          <cell r="P775"/>
          <cell r="Q775"/>
          <cell r="R775"/>
          <cell r="S775"/>
          <cell r="T775"/>
          <cell r="U775"/>
          <cell r="V775"/>
          <cell r="W775"/>
          <cell r="AA775"/>
        </row>
        <row r="776">
          <cell r="I776"/>
          <cell r="J776"/>
          <cell r="K776"/>
          <cell r="L776"/>
          <cell r="M776"/>
          <cell r="N776"/>
          <cell r="O776"/>
          <cell r="P776"/>
          <cell r="Q776"/>
          <cell r="R776"/>
          <cell r="S776"/>
          <cell r="T776"/>
          <cell r="U776"/>
          <cell r="V776"/>
          <cell r="W776"/>
          <cell r="AA776"/>
        </row>
        <row r="777">
          <cell r="I777"/>
          <cell r="J777"/>
          <cell r="K777"/>
          <cell r="L777"/>
          <cell r="M777"/>
          <cell r="N777"/>
          <cell r="O777"/>
          <cell r="P777"/>
          <cell r="Q777"/>
          <cell r="R777"/>
          <cell r="S777"/>
          <cell r="T777"/>
          <cell r="U777"/>
          <cell r="V777"/>
          <cell r="W777"/>
          <cell r="AA777"/>
        </row>
        <row r="778">
          <cell r="I778"/>
          <cell r="J778"/>
          <cell r="K778"/>
          <cell r="L778"/>
          <cell r="M778"/>
          <cell r="N778"/>
          <cell r="O778"/>
          <cell r="P778"/>
          <cell r="Q778"/>
          <cell r="R778"/>
          <cell r="S778"/>
          <cell r="T778"/>
          <cell r="U778"/>
          <cell r="V778"/>
          <cell r="W778"/>
          <cell r="AA778"/>
        </row>
        <row r="779">
          <cell r="I779"/>
          <cell r="J779"/>
          <cell r="K779"/>
          <cell r="L779"/>
          <cell r="M779"/>
          <cell r="N779"/>
          <cell r="O779"/>
          <cell r="P779"/>
          <cell r="Q779"/>
          <cell r="R779"/>
          <cell r="S779"/>
          <cell r="T779"/>
          <cell r="U779"/>
          <cell r="V779"/>
          <cell r="W779"/>
          <cell r="AA779"/>
        </row>
        <row r="780">
          <cell r="I780"/>
          <cell r="J780"/>
          <cell r="K780"/>
          <cell r="L780"/>
          <cell r="M780"/>
          <cell r="N780"/>
          <cell r="O780"/>
          <cell r="P780"/>
          <cell r="Q780"/>
          <cell r="R780"/>
          <cell r="S780"/>
          <cell r="T780"/>
          <cell r="U780"/>
          <cell r="V780"/>
          <cell r="W780"/>
          <cell r="AA780"/>
        </row>
        <row r="781">
          <cell r="I781"/>
          <cell r="J781"/>
          <cell r="K781"/>
          <cell r="L781"/>
          <cell r="M781"/>
          <cell r="N781"/>
          <cell r="O781"/>
          <cell r="P781"/>
          <cell r="Q781"/>
          <cell r="R781"/>
          <cell r="S781"/>
          <cell r="T781"/>
          <cell r="U781"/>
          <cell r="V781"/>
          <cell r="W781"/>
          <cell r="AA781"/>
        </row>
        <row r="782">
          <cell r="I782"/>
          <cell r="J782"/>
          <cell r="K782"/>
          <cell r="L782"/>
          <cell r="M782"/>
          <cell r="N782"/>
          <cell r="O782"/>
          <cell r="P782"/>
          <cell r="Q782"/>
          <cell r="R782"/>
          <cell r="S782"/>
          <cell r="T782"/>
          <cell r="U782"/>
          <cell r="V782"/>
          <cell r="W782"/>
          <cell r="AA782"/>
        </row>
        <row r="783">
          <cell r="I783"/>
          <cell r="J783"/>
          <cell r="K783"/>
          <cell r="L783"/>
          <cell r="M783"/>
          <cell r="N783"/>
          <cell r="O783"/>
          <cell r="P783"/>
          <cell r="Q783"/>
          <cell r="R783"/>
          <cell r="S783"/>
          <cell r="T783"/>
          <cell r="U783"/>
          <cell r="V783"/>
          <cell r="W783"/>
          <cell r="AA783"/>
        </row>
        <row r="784">
          <cell r="I784"/>
          <cell r="J784"/>
          <cell r="K784"/>
          <cell r="L784"/>
          <cell r="M784"/>
          <cell r="N784"/>
          <cell r="O784"/>
          <cell r="P784"/>
          <cell r="Q784"/>
          <cell r="R784"/>
          <cell r="S784"/>
          <cell r="T784"/>
          <cell r="U784"/>
          <cell r="V784"/>
          <cell r="W784"/>
          <cell r="AA784"/>
        </row>
        <row r="785">
          <cell r="I785"/>
          <cell r="J785"/>
          <cell r="K785"/>
          <cell r="L785"/>
          <cell r="M785"/>
          <cell r="N785"/>
          <cell r="O785"/>
          <cell r="P785"/>
          <cell r="Q785"/>
          <cell r="R785"/>
          <cell r="S785"/>
          <cell r="T785"/>
          <cell r="U785"/>
          <cell r="V785"/>
          <cell r="W785"/>
          <cell r="AA785"/>
        </row>
        <row r="786">
          <cell r="I786"/>
          <cell r="J786"/>
          <cell r="K786"/>
          <cell r="L786"/>
          <cell r="M786"/>
          <cell r="N786"/>
          <cell r="O786"/>
          <cell r="P786"/>
          <cell r="Q786"/>
          <cell r="R786"/>
          <cell r="S786"/>
          <cell r="T786"/>
          <cell r="U786"/>
          <cell r="V786"/>
          <cell r="W786"/>
          <cell r="AA786"/>
        </row>
        <row r="787">
          <cell r="I787"/>
          <cell r="J787"/>
          <cell r="K787"/>
          <cell r="L787"/>
          <cell r="M787"/>
          <cell r="N787"/>
          <cell r="O787"/>
          <cell r="P787"/>
          <cell r="Q787"/>
          <cell r="R787"/>
          <cell r="S787"/>
          <cell r="T787"/>
          <cell r="U787"/>
          <cell r="V787"/>
          <cell r="W787"/>
          <cell r="AA787"/>
        </row>
        <row r="788">
          <cell r="I788"/>
          <cell r="J788"/>
          <cell r="K788"/>
          <cell r="L788"/>
          <cell r="M788"/>
          <cell r="N788"/>
          <cell r="O788"/>
          <cell r="P788"/>
          <cell r="Q788"/>
          <cell r="R788"/>
          <cell r="S788"/>
          <cell r="T788"/>
          <cell r="U788"/>
          <cell r="V788"/>
          <cell r="W788"/>
          <cell r="AA788"/>
        </row>
        <row r="789">
          <cell r="I789"/>
          <cell r="J789"/>
          <cell r="K789"/>
          <cell r="L789"/>
          <cell r="M789"/>
          <cell r="N789"/>
          <cell r="O789"/>
          <cell r="P789"/>
          <cell r="Q789"/>
          <cell r="R789"/>
          <cell r="S789"/>
          <cell r="T789"/>
          <cell r="U789"/>
          <cell r="V789"/>
          <cell r="W789"/>
          <cell r="AA789"/>
        </row>
        <row r="790">
          <cell r="I790"/>
          <cell r="J790"/>
          <cell r="K790"/>
          <cell r="L790"/>
          <cell r="M790"/>
          <cell r="N790"/>
          <cell r="O790"/>
          <cell r="P790"/>
          <cell r="Q790"/>
          <cell r="R790"/>
          <cell r="S790"/>
          <cell r="T790"/>
          <cell r="U790"/>
          <cell r="V790"/>
          <cell r="W790"/>
          <cell r="AA790"/>
        </row>
        <row r="791">
          <cell r="I791"/>
          <cell r="J791"/>
          <cell r="K791"/>
          <cell r="L791"/>
          <cell r="M791"/>
          <cell r="N791"/>
          <cell r="O791"/>
          <cell r="P791"/>
          <cell r="Q791"/>
          <cell r="R791"/>
          <cell r="S791"/>
          <cell r="T791"/>
          <cell r="U791"/>
          <cell r="V791"/>
          <cell r="W791"/>
          <cell r="AA791"/>
        </row>
        <row r="792">
          <cell r="I792"/>
          <cell r="J792"/>
          <cell r="K792"/>
          <cell r="L792"/>
          <cell r="M792"/>
          <cell r="N792"/>
          <cell r="O792"/>
          <cell r="P792"/>
          <cell r="Q792"/>
          <cell r="R792"/>
          <cell r="S792"/>
          <cell r="T792"/>
          <cell r="U792"/>
          <cell r="V792"/>
          <cell r="W792"/>
          <cell r="AA792"/>
        </row>
        <row r="793">
          <cell r="I793"/>
          <cell r="J793"/>
          <cell r="K793"/>
          <cell r="L793"/>
          <cell r="M793"/>
          <cell r="N793"/>
          <cell r="O793"/>
          <cell r="P793"/>
          <cell r="Q793"/>
          <cell r="R793"/>
          <cell r="S793"/>
          <cell r="T793"/>
          <cell r="U793"/>
          <cell r="V793"/>
          <cell r="W793"/>
          <cell r="AA793"/>
        </row>
        <row r="794">
          <cell r="I794"/>
          <cell r="J794"/>
          <cell r="K794"/>
          <cell r="L794"/>
          <cell r="M794"/>
          <cell r="N794"/>
          <cell r="O794"/>
          <cell r="P794"/>
          <cell r="Q794"/>
          <cell r="R794"/>
          <cell r="S794"/>
          <cell r="T794"/>
          <cell r="U794"/>
          <cell r="V794"/>
          <cell r="W794"/>
          <cell r="AA794"/>
        </row>
        <row r="795">
          <cell r="I795"/>
          <cell r="J795"/>
          <cell r="K795"/>
          <cell r="L795"/>
          <cell r="M795"/>
          <cell r="N795"/>
          <cell r="O795"/>
          <cell r="P795"/>
          <cell r="Q795"/>
          <cell r="R795"/>
          <cell r="S795"/>
          <cell r="T795"/>
          <cell r="U795"/>
          <cell r="V795"/>
          <cell r="W795"/>
          <cell r="AA795"/>
        </row>
        <row r="796">
          <cell r="I796"/>
          <cell r="J796"/>
          <cell r="K796"/>
          <cell r="L796"/>
          <cell r="M796"/>
          <cell r="N796"/>
          <cell r="O796"/>
          <cell r="P796"/>
          <cell r="Q796"/>
          <cell r="R796"/>
          <cell r="S796"/>
          <cell r="T796"/>
          <cell r="U796"/>
          <cell r="V796"/>
          <cell r="W796"/>
          <cell r="AA796"/>
        </row>
        <row r="797">
          <cell r="I797"/>
          <cell r="J797"/>
          <cell r="K797"/>
          <cell r="L797"/>
          <cell r="M797"/>
          <cell r="N797"/>
          <cell r="O797"/>
          <cell r="P797"/>
          <cell r="Q797"/>
          <cell r="R797"/>
          <cell r="S797"/>
          <cell r="T797"/>
          <cell r="U797"/>
          <cell r="V797"/>
          <cell r="W797"/>
          <cell r="AA797"/>
        </row>
        <row r="798">
          <cell r="I798"/>
          <cell r="J798"/>
          <cell r="K798"/>
          <cell r="L798"/>
          <cell r="M798"/>
          <cell r="N798"/>
          <cell r="O798"/>
          <cell r="P798"/>
          <cell r="Q798"/>
          <cell r="R798"/>
          <cell r="S798"/>
          <cell r="T798"/>
          <cell r="U798"/>
          <cell r="V798"/>
          <cell r="W798"/>
          <cell r="AA798"/>
        </row>
        <row r="799">
          <cell r="I799"/>
          <cell r="J799"/>
          <cell r="K799"/>
          <cell r="L799"/>
          <cell r="M799"/>
          <cell r="N799"/>
          <cell r="O799"/>
          <cell r="P799"/>
          <cell r="Q799"/>
          <cell r="R799"/>
          <cell r="S799"/>
          <cell r="T799"/>
          <cell r="U799"/>
          <cell r="V799"/>
          <cell r="W799"/>
          <cell r="AA799"/>
        </row>
        <row r="800">
          <cell r="I800"/>
          <cell r="J800"/>
          <cell r="K800"/>
          <cell r="L800"/>
          <cell r="M800"/>
          <cell r="N800"/>
          <cell r="O800"/>
          <cell r="P800"/>
          <cell r="Q800"/>
          <cell r="R800"/>
          <cell r="S800"/>
          <cell r="T800"/>
          <cell r="U800"/>
          <cell r="V800"/>
          <cell r="W800"/>
          <cell r="AA800"/>
        </row>
        <row r="801">
          <cell r="I801"/>
          <cell r="J801"/>
          <cell r="K801"/>
          <cell r="L801"/>
          <cell r="M801"/>
          <cell r="N801"/>
          <cell r="O801"/>
          <cell r="P801"/>
          <cell r="Q801"/>
          <cell r="R801"/>
          <cell r="S801"/>
          <cell r="T801"/>
          <cell r="U801"/>
          <cell r="V801"/>
          <cell r="W801"/>
          <cell r="AA801"/>
        </row>
        <row r="802">
          <cell r="I802"/>
          <cell r="J802"/>
          <cell r="K802"/>
          <cell r="L802"/>
          <cell r="M802"/>
          <cell r="N802"/>
          <cell r="O802"/>
          <cell r="P802"/>
          <cell r="Q802"/>
          <cell r="R802"/>
          <cell r="S802"/>
          <cell r="T802"/>
          <cell r="U802"/>
          <cell r="V802"/>
          <cell r="W802"/>
          <cell r="AA802"/>
        </row>
        <row r="803">
          <cell r="I803"/>
          <cell r="J803"/>
          <cell r="K803"/>
          <cell r="L803"/>
          <cell r="M803"/>
          <cell r="N803"/>
          <cell r="O803"/>
          <cell r="P803"/>
          <cell r="Q803"/>
          <cell r="R803"/>
          <cell r="S803"/>
          <cell r="T803"/>
          <cell r="U803"/>
          <cell r="V803"/>
          <cell r="W803"/>
          <cell r="AA803"/>
        </row>
        <row r="804">
          <cell r="I804"/>
          <cell r="J804"/>
          <cell r="K804"/>
          <cell r="L804"/>
          <cell r="M804"/>
          <cell r="N804"/>
          <cell r="O804"/>
          <cell r="P804"/>
          <cell r="Q804"/>
          <cell r="R804"/>
          <cell r="S804"/>
          <cell r="T804"/>
          <cell r="U804"/>
          <cell r="V804"/>
          <cell r="W804"/>
          <cell r="AA804"/>
        </row>
        <row r="805">
          <cell r="I805"/>
          <cell r="J805"/>
          <cell r="K805"/>
          <cell r="L805"/>
          <cell r="M805"/>
          <cell r="N805"/>
          <cell r="O805"/>
          <cell r="P805"/>
          <cell r="Q805"/>
          <cell r="R805"/>
          <cell r="S805"/>
          <cell r="T805"/>
          <cell r="U805"/>
          <cell r="V805"/>
          <cell r="W805"/>
          <cell r="AA805"/>
        </row>
        <row r="806">
          <cell r="I806"/>
          <cell r="J806"/>
          <cell r="K806"/>
          <cell r="L806"/>
          <cell r="M806"/>
          <cell r="N806"/>
          <cell r="O806"/>
          <cell r="P806"/>
          <cell r="Q806"/>
          <cell r="R806"/>
          <cell r="S806"/>
          <cell r="T806"/>
          <cell r="U806"/>
          <cell r="V806"/>
          <cell r="W806"/>
          <cell r="AA806"/>
        </row>
        <row r="807">
          <cell r="I807"/>
          <cell r="J807"/>
          <cell r="K807"/>
          <cell r="L807"/>
          <cell r="M807"/>
          <cell r="N807"/>
          <cell r="O807"/>
          <cell r="P807"/>
          <cell r="Q807"/>
          <cell r="R807"/>
          <cell r="S807"/>
          <cell r="T807"/>
          <cell r="U807"/>
          <cell r="V807"/>
          <cell r="W807"/>
          <cell r="AA807"/>
        </row>
        <row r="808">
          <cell r="I808"/>
          <cell r="J808"/>
          <cell r="K808"/>
          <cell r="L808"/>
          <cell r="M808"/>
          <cell r="N808"/>
          <cell r="O808"/>
          <cell r="P808"/>
          <cell r="Q808"/>
          <cell r="R808"/>
          <cell r="S808"/>
          <cell r="T808"/>
          <cell r="U808"/>
          <cell r="V808"/>
          <cell r="W808"/>
          <cell r="AA808"/>
        </row>
        <row r="809">
          <cell r="I809"/>
          <cell r="J809"/>
          <cell r="K809"/>
          <cell r="L809"/>
          <cell r="M809"/>
          <cell r="N809"/>
          <cell r="O809"/>
          <cell r="P809"/>
          <cell r="Q809"/>
          <cell r="R809"/>
          <cell r="S809"/>
          <cell r="T809"/>
          <cell r="U809"/>
          <cell r="V809"/>
          <cell r="W809"/>
          <cell r="AA809"/>
        </row>
        <row r="810">
          <cell r="I810"/>
          <cell r="J810"/>
          <cell r="K810"/>
          <cell r="L810"/>
          <cell r="M810"/>
          <cell r="N810"/>
          <cell r="O810"/>
          <cell r="P810"/>
          <cell r="Q810"/>
          <cell r="R810"/>
          <cell r="S810"/>
          <cell r="T810"/>
          <cell r="U810"/>
          <cell r="V810"/>
          <cell r="W810"/>
          <cell r="AA810"/>
        </row>
        <row r="811">
          <cell r="I811"/>
          <cell r="J811"/>
          <cell r="K811"/>
          <cell r="L811"/>
          <cell r="M811"/>
          <cell r="N811"/>
          <cell r="O811"/>
          <cell r="P811"/>
          <cell r="Q811"/>
          <cell r="R811"/>
          <cell r="S811"/>
          <cell r="T811"/>
          <cell r="U811"/>
          <cell r="V811"/>
          <cell r="W811"/>
          <cell r="AA811"/>
        </row>
        <row r="812">
          <cell r="I812"/>
          <cell r="J812"/>
          <cell r="K812"/>
          <cell r="L812"/>
          <cell r="M812"/>
          <cell r="N812"/>
          <cell r="O812"/>
          <cell r="P812"/>
          <cell r="Q812"/>
          <cell r="R812"/>
          <cell r="S812"/>
          <cell r="T812"/>
          <cell r="U812"/>
          <cell r="V812"/>
          <cell r="W812"/>
          <cell r="AA812"/>
        </row>
        <row r="813">
          <cell r="I813"/>
          <cell r="J813"/>
          <cell r="K813"/>
          <cell r="L813"/>
          <cell r="M813"/>
          <cell r="N813"/>
          <cell r="O813"/>
          <cell r="P813"/>
          <cell r="Q813"/>
          <cell r="R813"/>
          <cell r="S813"/>
          <cell r="T813"/>
          <cell r="U813"/>
          <cell r="V813"/>
          <cell r="W813"/>
          <cell r="AA813"/>
        </row>
        <row r="814">
          <cell r="I814"/>
          <cell r="J814"/>
          <cell r="K814"/>
          <cell r="L814"/>
          <cell r="M814"/>
          <cell r="N814"/>
          <cell r="O814"/>
          <cell r="P814"/>
          <cell r="Q814"/>
          <cell r="R814"/>
          <cell r="S814"/>
          <cell r="T814"/>
          <cell r="U814"/>
          <cell r="V814"/>
          <cell r="W814"/>
          <cell r="AA814"/>
        </row>
        <row r="815">
          <cell r="I815"/>
          <cell r="J815"/>
          <cell r="K815"/>
          <cell r="L815"/>
          <cell r="M815"/>
          <cell r="N815"/>
          <cell r="O815"/>
          <cell r="P815"/>
          <cell r="Q815"/>
          <cell r="R815"/>
          <cell r="S815"/>
          <cell r="T815"/>
          <cell r="U815"/>
          <cell r="V815"/>
          <cell r="W815"/>
          <cell r="AA815"/>
        </row>
        <row r="816">
          <cell r="I816"/>
          <cell r="J816"/>
          <cell r="K816"/>
          <cell r="L816"/>
          <cell r="M816"/>
          <cell r="N816"/>
          <cell r="O816"/>
          <cell r="P816"/>
          <cell r="Q816"/>
          <cell r="R816"/>
          <cell r="S816"/>
          <cell r="T816"/>
          <cell r="U816"/>
          <cell r="V816"/>
          <cell r="W816"/>
          <cell r="AA816"/>
        </row>
        <row r="817">
          <cell r="I817"/>
          <cell r="J817"/>
          <cell r="K817"/>
          <cell r="L817"/>
          <cell r="M817"/>
          <cell r="N817"/>
          <cell r="O817"/>
          <cell r="P817"/>
          <cell r="Q817"/>
          <cell r="R817"/>
          <cell r="S817"/>
          <cell r="T817"/>
          <cell r="U817"/>
          <cell r="V817"/>
          <cell r="W817"/>
          <cell r="AA817"/>
        </row>
        <row r="818">
          <cell r="I818"/>
          <cell r="J818"/>
          <cell r="K818"/>
          <cell r="L818"/>
          <cell r="M818"/>
          <cell r="N818"/>
          <cell r="O818"/>
          <cell r="P818"/>
          <cell r="Q818"/>
          <cell r="R818"/>
          <cell r="S818"/>
          <cell r="T818"/>
          <cell r="U818"/>
          <cell r="V818"/>
          <cell r="W818"/>
          <cell r="AA818"/>
        </row>
        <row r="819">
          <cell r="I819"/>
          <cell r="J819"/>
          <cell r="K819"/>
          <cell r="L819"/>
          <cell r="M819"/>
          <cell r="N819"/>
          <cell r="O819"/>
          <cell r="P819"/>
          <cell r="Q819"/>
          <cell r="R819"/>
          <cell r="S819"/>
          <cell r="T819"/>
          <cell r="U819"/>
          <cell r="V819"/>
          <cell r="W819"/>
          <cell r="AA819"/>
        </row>
        <row r="820">
          <cell r="I820"/>
          <cell r="J820"/>
          <cell r="K820"/>
          <cell r="L820"/>
          <cell r="M820"/>
          <cell r="N820"/>
          <cell r="O820"/>
          <cell r="P820"/>
          <cell r="Q820"/>
          <cell r="R820"/>
          <cell r="S820"/>
          <cell r="T820"/>
          <cell r="U820"/>
          <cell r="V820"/>
          <cell r="W820"/>
          <cell r="AA820"/>
        </row>
        <row r="821">
          <cell r="I821"/>
          <cell r="J821"/>
          <cell r="K821"/>
          <cell r="L821"/>
          <cell r="M821"/>
          <cell r="N821"/>
          <cell r="O821"/>
          <cell r="P821"/>
          <cell r="Q821"/>
          <cell r="R821"/>
          <cell r="S821"/>
          <cell r="T821"/>
          <cell r="U821"/>
          <cell r="V821"/>
          <cell r="W821"/>
          <cell r="AA821"/>
        </row>
        <row r="822">
          <cell r="I822"/>
          <cell r="J822"/>
          <cell r="K822"/>
          <cell r="L822"/>
          <cell r="M822"/>
          <cell r="N822"/>
          <cell r="O822"/>
          <cell r="P822"/>
          <cell r="Q822"/>
          <cell r="R822"/>
          <cell r="S822"/>
          <cell r="T822"/>
          <cell r="U822"/>
          <cell r="V822"/>
          <cell r="W822"/>
          <cell r="AA822"/>
        </row>
        <row r="823">
          <cell r="I823"/>
          <cell r="J823"/>
          <cell r="K823"/>
          <cell r="L823"/>
          <cell r="M823"/>
          <cell r="N823"/>
          <cell r="O823"/>
          <cell r="P823"/>
          <cell r="Q823"/>
          <cell r="R823"/>
          <cell r="S823"/>
          <cell r="T823"/>
          <cell r="U823"/>
          <cell r="V823"/>
          <cell r="W823"/>
          <cell r="AA823"/>
        </row>
        <row r="824">
          <cell r="I824"/>
          <cell r="J824"/>
          <cell r="K824"/>
          <cell r="L824"/>
          <cell r="M824"/>
          <cell r="N824"/>
          <cell r="O824"/>
          <cell r="P824"/>
          <cell r="Q824"/>
          <cell r="R824"/>
          <cell r="S824"/>
          <cell r="T824"/>
          <cell r="U824"/>
          <cell r="V824"/>
          <cell r="W824"/>
          <cell r="AA824"/>
        </row>
        <row r="825">
          <cell r="I825"/>
          <cell r="J825"/>
          <cell r="K825"/>
          <cell r="L825"/>
          <cell r="M825"/>
          <cell r="N825"/>
          <cell r="O825"/>
          <cell r="P825"/>
          <cell r="Q825"/>
          <cell r="R825"/>
          <cell r="S825"/>
          <cell r="T825"/>
          <cell r="U825"/>
          <cell r="V825"/>
          <cell r="W825"/>
          <cell r="AA825"/>
        </row>
        <row r="826">
          <cell r="I826"/>
          <cell r="J826"/>
          <cell r="K826"/>
          <cell r="L826"/>
          <cell r="M826"/>
          <cell r="N826"/>
          <cell r="O826"/>
          <cell r="P826"/>
          <cell r="Q826"/>
          <cell r="R826"/>
          <cell r="S826"/>
          <cell r="T826"/>
          <cell r="U826"/>
          <cell r="V826"/>
          <cell r="W826"/>
          <cell r="AA826"/>
        </row>
        <row r="827">
          <cell r="I827"/>
          <cell r="J827"/>
          <cell r="K827"/>
          <cell r="L827"/>
          <cell r="M827"/>
          <cell r="N827"/>
          <cell r="O827"/>
          <cell r="P827"/>
          <cell r="Q827"/>
          <cell r="R827"/>
          <cell r="S827"/>
          <cell r="T827"/>
          <cell r="U827"/>
          <cell r="V827"/>
          <cell r="W827"/>
          <cell r="AA827"/>
        </row>
        <row r="828">
          <cell r="I828"/>
          <cell r="J828"/>
          <cell r="K828"/>
          <cell r="L828"/>
          <cell r="M828"/>
          <cell r="N828"/>
          <cell r="O828"/>
          <cell r="P828"/>
          <cell r="Q828"/>
          <cell r="R828"/>
          <cell r="S828"/>
          <cell r="T828"/>
          <cell r="U828"/>
          <cell r="V828"/>
          <cell r="W828"/>
          <cell r="AA828"/>
        </row>
        <row r="829">
          <cell r="I829"/>
          <cell r="J829"/>
          <cell r="K829"/>
          <cell r="L829"/>
          <cell r="M829"/>
          <cell r="N829"/>
          <cell r="O829"/>
          <cell r="P829"/>
          <cell r="Q829"/>
          <cell r="R829"/>
          <cell r="S829"/>
          <cell r="T829"/>
          <cell r="U829"/>
          <cell r="V829"/>
          <cell r="W829"/>
          <cell r="AA829"/>
        </row>
        <row r="830">
          <cell r="I830"/>
          <cell r="J830"/>
          <cell r="K830"/>
          <cell r="L830"/>
          <cell r="M830"/>
          <cell r="N830"/>
          <cell r="O830"/>
          <cell r="P830"/>
          <cell r="Q830"/>
          <cell r="R830"/>
          <cell r="S830"/>
          <cell r="T830"/>
          <cell r="U830"/>
          <cell r="V830"/>
          <cell r="W830"/>
          <cell r="AA830"/>
        </row>
        <row r="831">
          <cell r="I831"/>
          <cell r="J831"/>
          <cell r="K831"/>
          <cell r="L831"/>
          <cell r="M831"/>
          <cell r="N831"/>
          <cell r="O831"/>
          <cell r="P831"/>
          <cell r="Q831"/>
          <cell r="R831"/>
          <cell r="S831"/>
          <cell r="T831"/>
          <cell r="U831"/>
          <cell r="V831"/>
          <cell r="W831"/>
          <cell r="AA831"/>
        </row>
        <row r="832">
          <cell r="I832"/>
          <cell r="J832"/>
          <cell r="K832"/>
          <cell r="L832"/>
          <cell r="M832"/>
          <cell r="N832"/>
          <cell r="O832"/>
          <cell r="P832"/>
          <cell r="Q832"/>
          <cell r="R832"/>
          <cell r="S832"/>
          <cell r="T832"/>
          <cell r="U832"/>
          <cell r="V832"/>
          <cell r="W832"/>
          <cell r="AA832"/>
        </row>
        <row r="833">
          <cell r="I833"/>
          <cell r="J833"/>
          <cell r="K833"/>
          <cell r="L833"/>
          <cell r="M833"/>
          <cell r="N833"/>
          <cell r="O833"/>
          <cell r="P833"/>
          <cell r="Q833"/>
          <cell r="R833"/>
          <cell r="S833"/>
          <cell r="T833"/>
          <cell r="U833"/>
          <cell r="V833"/>
          <cell r="W833"/>
          <cell r="AA833"/>
        </row>
        <row r="834">
          <cell r="I834"/>
          <cell r="J834"/>
          <cell r="K834"/>
          <cell r="L834"/>
          <cell r="M834"/>
          <cell r="N834"/>
          <cell r="O834"/>
          <cell r="P834"/>
          <cell r="Q834"/>
          <cell r="R834"/>
          <cell r="S834"/>
          <cell r="T834"/>
          <cell r="U834"/>
          <cell r="V834"/>
          <cell r="W834"/>
          <cell r="AA834"/>
        </row>
        <row r="835">
          <cell r="I835"/>
          <cell r="J835"/>
          <cell r="K835"/>
          <cell r="L835"/>
          <cell r="M835"/>
          <cell r="N835"/>
          <cell r="O835"/>
          <cell r="P835"/>
          <cell r="Q835"/>
          <cell r="R835"/>
          <cell r="S835"/>
          <cell r="T835"/>
          <cell r="U835"/>
          <cell r="V835"/>
          <cell r="W835"/>
          <cell r="AA835"/>
        </row>
        <row r="836">
          <cell r="I836"/>
          <cell r="J836"/>
          <cell r="K836"/>
          <cell r="L836"/>
          <cell r="M836"/>
          <cell r="N836"/>
          <cell r="O836"/>
          <cell r="P836"/>
          <cell r="Q836"/>
          <cell r="R836"/>
          <cell r="S836"/>
          <cell r="T836"/>
          <cell r="U836"/>
          <cell r="V836"/>
          <cell r="W836"/>
          <cell r="AA836"/>
        </row>
        <row r="837">
          <cell r="I837"/>
          <cell r="J837"/>
          <cell r="K837"/>
          <cell r="L837"/>
          <cell r="M837"/>
          <cell r="N837"/>
          <cell r="O837"/>
          <cell r="P837"/>
          <cell r="Q837"/>
          <cell r="R837"/>
          <cell r="S837"/>
          <cell r="T837"/>
          <cell r="U837"/>
          <cell r="V837"/>
          <cell r="W837"/>
          <cell r="AA837"/>
        </row>
        <row r="838">
          <cell r="I838"/>
          <cell r="J838"/>
          <cell r="K838"/>
          <cell r="L838"/>
          <cell r="M838"/>
          <cell r="N838"/>
          <cell r="O838"/>
          <cell r="P838"/>
          <cell r="Q838"/>
          <cell r="R838"/>
          <cell r="S838"/>
          <cell r="T838"/>
          <cell r="U838"/>
          <cell r="V838"/>
          <cell r="W838"/>
          <cell r="AA838"/>
        </row>
        <row r="839">
          <cell r="I839"/>
          <cell r="J839"/>
          <cell r="K839"/>
          <cell r="L839"/>
          <cell r="M839"/>
          <cell r="N839"/>
          <cell r="O839"/>
          <cell r="P839"/>
          <cell r="Q839"/>
          <cell r="R839"/>
          <cell r="S839"/>
          <cell r="T839"/>
          <cell r="U839"/>
          <cell r="V839"/>
          <cell r="W839"/>
          <cell r="AA839"/>
        </row>
        <row r="840">
          <cell r="I840"/>
          <cell r="J840"/>
          <cell r="K840"/>
          <cell r="L840"/>
          <cell r="M840"/>
          <cell r="N840"/>
          <cell r="O840"/>
          <cell r="P840"/>
          <cell r="Q840"/>
          <cell r="R840"/>
          <cell r="S840"/>
          <cell r="T840"/>
          <cell r="U840"/>
          <cell r="V840"/>
          <cell r="W840"/>
          <cell r="AA840"/>
        </row>
        <row r="841">
          <cell r="I841"/>
          <cell r="J841"/>
          <cell r="K841"/>
          <cell r="L841"/>
          <cell r="M841"/>
          <cell r="N841"/>
          <cell r="O841"/>
          <cell r="P841"/>
          <cell r="Q841"/>
          <cell r="R841"/>
          <cell r="S841"/>
          <cell r="T841"/>
          <cell r="U841"/>
          <cell r="V841"/>
          <cell r="W841"/>
          <cell r="AA841"/>
        </row>
        <row r="842">
          <cell r="I842"/>
          <cell r="J842"/>
          <cell r="K842"/>
          <cell r="L842"/>
          <cell r="M842"/>
          <cell r="N842"/>
          <cell r="O842"/>
          <cell r="P842"/>
          <cell r="Q842"/>
          <cell r="R842"/>
          <cell r="S842"/>
          <cell r="T842"/>
          <cell r="U842"/>
          <cell r="V842"/>
          <cell r="W842"/>
          <cell r="AA842"/>
        </row>
        <row r="843">
          <cell r="I843"/>
          <cell r="J843"/>
          <cell r="K843"/>
          <cell r="L843"/>
          <cell r="M843"/>
          <cell r="N843"/>
          <cell r="O843"/>
          <cell r="P843"/>
          <cell r="Q843"/>
          <cell r="R843"/>
          <cell r="S843"/>
          <cell r="T843"/>
          <cell r="U843"/>
          <cell r="V843"/>
          <cell r="W843"/>
          <cell r="AA843"/>
        </row>
        <row r="844">
          <cell r="I844"/>
          <cell r="J844"/>
          <cell r="K844"/>
          <cell r="L844"/>
          <cell r="M844"/>
          <cell r="N844"/>
          <cell r="O844"/>
          <cell r="P844"/>
          <cell r="Q844"/>
          <cell r="R844"/>
          <cell r="S844"/>
          <cell r="T844"/>
          <cell r="U844"/>
          <cell r="V844"/>
          <cell r="W844"/>
          <cell r="AA844"/>
        </row>
        <row r="845">
          <cell r="I845"/>
          <cell r="J845"/>
          <cell r="K845"/>
          <cell r="L845"/>
          <cell r="M845"/>
          <cell r="N845"/>
          <cell r="O845"/>
          <cell r="P845"/>
          <cell r="Q845"/>
          <cell r="R845"/>
          <cell r="S845"/>
          <cell r="T845"/>
          <cell r="U845"/>
          <cell r="V845"/>
          <cell r="W845"/>
          <cell r="AA845"/>
        </row>
        <row r="846">
          <cell r="I846"/>
          <cell r="J846"/>
          <cell r="K846"/>
          <cell r="L846"/>
          <cell r="M846"/>
          <cell r="N846"/>
          <cell r="O846"/>
          <cell r="P846"/>
          <cell r="Q846"/>
          <cell r="R846"/>
          <cell r="S846"/>
          <cell r="T846"/>
          <cell r="U846"/>
          <cell r="V846"/>
          <cell r="W846"/>
          <cell r="AA846"/>
        </row>
        <row r="847">
          <cell r="I847"/>
          <cell r="J847"/>
          <cell r="K847"/>
          <cell r="L847"/>
          <cell r="M847"/>
          <cell r="N847"/>
          <cell r="O847"/>
          <cell r="P847"/>
          <cell r="Q847"/>
          <cell r="R847"/>
          <cell r="S847"/>
          <cell r="T847"/>
          <cell r="U847"/>
          <cell r="V847"/>
          <cell r="W847"/>
          <cell r="AA847"/>
        </row>
        <row r="848">
          <cell r="I848"/>
          <cell r="J848"/>
          <cell r="K848"/>
          <cell r="L848"/>
          <cell r="M848"/>
          <cell r="N848"/>
          <cell r="O848"/>
          <cell r="P848"/>
          <cell r="Q848"/>
          <cell r="R848"/>
          <cell r="S848"/>
          <cell r="T848"/>
          <cell r="U848"/>
          <cell r="V848"/>
          <cell r="W848"/>
          <cell r="AA848"/>
        </row>
        <row r="849">
          <cell r="I849"/>
          <cell r="J849"/>
          <cell r="K849"/>
          <cell r="L849"/>
          <cell r="M849"/>
          <cell r="N849"/>
          <cell r="O849"/>
          <cell r="P849"/>
          <cell r="Q849"/>
          <cell r="R849"/>
          <cell r="S849"/>
          <cell r="T849"/>
          <cell r="U849"/>
          <cell r="V849"/>
          <cell r="W849"/>
          <cell r="AA849"/>
        </row>
        <row r="850">
          <cell r="I850"/>
          <cell r="J850"/>
          <cell r="K850"/>
          <cell r="L850"/>
          <cell r="M850"/>
          <cell r="N850"/>
          <cell r="O850"/>
          <cell r="P850"/>
          <cell r="Q850"/>
          <cell r="R850"/>
          <cell r="S850"/>
          <cell r="T850"/>
          <cell r="U850"/>
          <cell r="V850"/>
          <cell r="W850"/>
          <cell r="AA850"/>
        </row>
        <row r="851">
          <cell r="I851"/>
          <cell r="J851"/>
          <cell r="K851"/>
          <cell r="L851"/>
          <cell r="M851"/>
          <cell r="N851"/>
          <cell r="O851"/>
          <cell r="P851"/>
          <cell r="Q851"/>
          <cell r="R851"/>
          <cell r="S851"/>
          <cell r="T851"/>
          <cell r="U851"/>
          <cell r="V851"/>
          <cell r="W851"/>
          <cell r="AA851"/>
        </row>
        <row r="852">
          <cell r="I852"/>
          <cell r="J852"/>
          <cell r="K852"/>
          <cell r="L852"/>
          <cell r="M852"/>
          <cell r="N852"/>
          <cell r="O852"/>
          <cell r="P852"/>
          <cell r="Q852"/>
          <cell r="R852"/>
          <cell r="S852"/>
          <cell r="T852"/>
          <cell r="U852"/>
          <cell r="V852"/>
          <cell r="W852"/>
          <cell r="AA852"/>
        </row>
        <row r="853">
          <cell r="I853"/>
          <cell r="J853"/>
          <cell r="K853"/>
          <cell r="L853"/>
          <cell r="M853"/>
          <cell r="N853"/>
          <cell r="O853"/>
          <cell r="P853"/>
          <cell r="Q853"/>
          <cell r="R853"/>
          <cell r="S853"/>
          <cell r="T853"/>
          <cell r="U853"/>
          <cell r="V853"/>
          <cell r="W853"/>
          <cell r="AA853"/>
        </row>
        <row r="854">
          <cell r="I854"/>
          <cell r="J854"/>
          <cell r="K854"/>
          <cell r="L854"/>
          <cell r="M854"/>
          <cell r="N854"/>
          <cell r="O854"/>
          <cell r="P854"/>
          <cell r="Q854"/>
          <cell r="R854"/>
          <cell r="S854"/>
          <cell r="T854"/>
          <cell r="U854"/>
          <cell r="V854"/>
          <cell r="W854"/>
          <cell r="AA854"/>
        </row>
        <row r="855">
          <cell r="I855"/>
          <cell r="J855"/>
          <cell r="K855"/>
          <cell r="L855"/>
          <cell r="M855"/>
          <cell r="N855"/>
          <cell r="O855"/>
          <cell r="P855"/>
          <cell r="Q855"/>
          <cell r="R855"/>
          <cell r="S855"/>
          <cell r="T855"/>
          <cell r="U855"/>
          <cell r="V855"/>
          <cell r="W855"/>
          <cell r="AA855"/>
        </row>
        <row r="856">
          <cell r="I856"/>
          <cell r="J856"/>
          <cell r="K856"/>
          <cell r="L856"/>
          <cell r="M856"/>
          <cell r="N856"/>
          <cell r="O856"/>
          <cell r="P856"/>
          <cell r="Q856"/>
          <cell r="R856"/>
          <cell r="S856"/>
          <cell r="T856"/>
          <cell r="U856"/>
          <cell r="V856"/>
          <cell r="W856"/>
          <cell r="AA856"/>
        </row>
        <row r="857">
          <cell r="I857"/>
          <cell r="J857"/>
          <cell r="K857"/>
          <cell r="L857"/>
          <cell r="M857"/>
          <cell r="N857"/>
          <cell r="O857"/>
          <cell r="P857"/>
          <cell r="Q857"/>
          <cell r="R857"/>
          <cell r="S857"/>
          <cell r="T857"/>
          <cell r="U857"/>
          <cell r="V857"/>
          <cell r="W857"/>
          <cell r="AA857"/>
        </row>
        <row r="858">
          <cell r="I858"/>
          <cell r="J858"/>
          <cell r="K858"/>
          <cell r="L858"/>
          <cell r="M858"/>
          <cell r="N858"/>
          <cell r="O858"/>
          <cell r="P858"/>
          <cell r="Q858"/>
          <cell r="R858"/>
          <cell r="S858"/>
          <cell r="T858"/>
          <cell r="U858"/>
          <cell r="V858"/>
          <cell r="W858"/>
          <cell r="AA858"/>
        </row>
        <row r="859">
          <cell r="I859"/>
          <cell r="J859"/>
          <cell r="K859"/>
          <cell r="L859"/>
          <cell r="M859"/>
          <cell r="N859"/>
          <cell r="O859"/>
          <cell r="P859"/>
          <cell r="Q859"/>
          <cell r="R859"/>
          <cell r="S859"/>
          <cell r="T859"/>
          <cell r="U859"/>
          <cell r="V859"/>
          <cell r="W859"/>
          <cell r="AA859"/>
        </row>
        <row r="860">
          <cell r="I860"/>
          <cell r="J860"/>
          <cell r="K860"/>
          <cell r="L860"/>
          <cell r="M860"/>
          <cell r="N860"/>
          <cell r="O860"/>
          <cell r="P860"/>
          <cell r="Q860"/>
          <cell r="R860"/>
          <cell r="S860"/>
          <cell r="T860"/>
          <cell r="U860"/>
          <cell r="V860"/>
          <cell r="W860"/>
          <cell r="AA860"/>
        </row>
        <row r="861">
          <cell r="I861"/>
          <cell r="J861"/>
          <cell r="K861"/>
          <cell r="L861"/>
          <cell r="M861"/>
          <cell r="N861"/>
          <cell r="O861"/>
          <cell r="P861"/>
          <cell r="Q861"/>
          <cell r="R861"/>
          <cell r="S861"/>
          <cell r="T861"/>
          <cell r="U861"/>
          <cell r="V861"/>
          <cell r="W861"/>
          <cell r="AA861"/>
        </row>
        <row r="862">
          <cell r="I862"/>
          <cell r="J862"/>
          <cell r="K862"/>
          <cell r="L862"/>
          <cell r="M862"/>
          <cell r="N862"/>
          <cell r="O862"/>
          <cell r="P862"/>
          <cell r="Q862"/>
          <cell r="R862"/>
          <cell r="S862"/>
          <cell r="T862"/>
          <cell r="U862"/>
          <cell r="V862"/>
          <cell r="W862"/>
          <cell r="AA862"/>
        </row>
        <row r="863">
          <cell r="I863"/>
          <cell r="J863"/>
          <cell r="K863"/>
          <cell r="L863"/>
          <cell r="M863"/>
          <cell r="N863"/>
          <cell r="O863"/>
          <cell r="P863"/>
          <cell r="Q863"/>
          <cell r="R863"/>
          <cell r="S863"/>
          <cell r="T863"/>
          <cell r="U863"/>
          <cell r="V863"/>
          <cell r="W863"/>
          <cell r="AA863"/>
        </row>
        <row r="864">
          <cell r="I864"/>
          <cell r="J864"/>
          <cell r="K864"/>
          <cell r="L864"/>
          <cell r="M864"/>
          <cell r="N864"/>
          <cell r="O864"/>
          <cell r="P864"/>
          <cell r="Q864"/>
          <cell r="R864"/>
          <cell r="S864"/>
          <cell r="T864"/>
          <cell r="U864"/>
          <cell r="V864"/>
          <cell r="W864"/>
          <cell r="AA864"/>
        </row>
        <row r="865">
          <cell r="I865"/>
          <cell r="J865"/>
          <cell r="K865"/>
          <cell r="L865"/>
          <cell r="M865"/>
          <cell r="N865"/>
          <cell r="O865"/>
          <cell r="P865"/>
          <cell r="Q865"/>
          <cell r="R865"/>
          <cell r="S865"/>
          <cell r="T865"/>
          <cell r="U865"/>
          <cell r="V865"/>
          <cell r="W865"/>
          <cell r="AA865"/>
        </row>
        <row r="866">
          <cell r="I866"/>
          <cell r="J866"/>
          <cell r="K866"/>
          <cell r="L866"/>
          <cell r="M866"/>
          <cell r="N866"/>
          <cell r="O866"/>
          <cell r="P866"/>
          <cell r="Q866"/>
          <cell r="R866"/>
          <cell r="S866"/>
          <cell r="T866"/>
          <cell r="U866"/>
          <cell r="V866"/>
          <cell r="W866"/>
          <cell r="AA866"/>
        </row>
        <row r="867">
          <cell r="I867"/>
          <cell r="J867"/>
          <cell r="K867"/>
          <cell r="L867"/>
          <cell r="M867"/>
          <cell r="N867"/>
          <cell r="O867"/>
          <cell r="P867"/>
          <cell r="Q867"/>
          <cell r="R867"/>
          <cell r="S867"/>
          <cell r="T867"/>
          <cell r="U867"/>
          <cell r="V867"/>
          <cell r="W867"/>
          <cell r="AA867"/>
        </row>
        <row r="868">
          <cell r="I868"/>
          <cell r="J868"/>
          <cell r="K868"/>
          <cell r="L868"/>
          <cell r="M868"/>
          <cell r="N868"/>
          <cell r="O868"/>
          <cell r="P868"/>
          <cell r="Q868"/>
          <cell r="R868"/>
          <cell r="S868"/>
          <cell r="T868"/>
          <cell r="U868"/>
          <cell r="V868"/>
          <cell r="W868"/>
          <cell r="AA868"/>
        </row>
        <row r="869">
          <cell r="I869"/>
          <cell r="J869"/>
          <cell r="K869"/>
          <cell r="L869"/>
          <cell r="M869"/>
          <cell r="N869"/>
          <cell r="O869"/>
          <cell r="P869"/>
          <cell r="Q869"/>
          <cell r="R869"/>
          <cell r="S869"/>
          <cell r="T869"/>
          <cell r="U869"/>
          <cell r="V869"/>
          <cell r="W869"/>
          <cell r="AA869"/>
        </row>
        <row r="870">
          <cell r="I870"/>
          <cell r="J870"/>
          <cell r="K870"/>
          <cell r="L870"/>
          <cell r="M870"/>
          <cell r="N870"/>
          <cell r="O870"/>
          <cell r="P870"/>
          <cell r="Q870"/>
          <cell r="R870"/>
          <cell r="S870"/>
          <cell r="T870"/>
          <cell r="U870"/>
          <cell r="V870"/>
          <cell r="W870"/>
          <cell r="AA870"/>
        </row>
        <row r="871">
          <cell r="I871"/>
          <cell r="J871"/>
          <cell r="K871"/>
          <cell r="L871"/>
          <cell r="M871"/>
          <cell r="N871"/>
          <cell r="O871"/>
          <cell r="P871"/>
          <cell r="Q871"/>
          <cell r="R871"/>
          <cell r="S871"/>
          <cell r="T871"/>
          <cell r="U871"/>
          <cell r="V871"/>
          <cell r="W871"/>
          <cell r="AA871"/>
        </row>
        <row r="872">
          <cell r="I872"/>
          <cell r="J872"/>
          <cell r="K872"/>
          <cell r="L872"/>
          <cell r="M872"/>
          <cell r="N872"/>
          <cell r="O872"/>
          <cell r="P872"/>
          <cell r="Q872"/>
          <cell r="R872"/>
          <cell r="S872"/>
          <cell r="T872"/>
          <cell r="U872"/>
          <cell r="V872"/>
          <cell r="W872"/>
          <cell r="AA872"/>
        </row>
        <row r="873">
          <cell r="I873"/>
          <cell r="J873"/>
          <cell r="K873"/>
          <cell r="L873"/>
          <cell r="M873"/>
          <cell r="N873"/>
          <cell r="O873"/>
          <cell r="P873"/>
          <cell r="Q873"/>
          <cell r="R873"/>
          <cell r="S873"/>
          <cell r="T873"/>
          <cell r="U873"/>
          <cell r="V873"/>
          <cell r="W873"/>
          <cell r="AA873"/>
        </row>
        <row r="874">
          <cell r="I874"/>
          <cell r="J874"/>
          <cell r="K874"/>
          <cell r="L874"/>
          <cell r="M874"/>
          <cell r="N874"/>
          <cell r="O874"/>
          <cell r="P874"/>
          <cell r="Q874"/>
          <cell r="R874"/>
          <cell r="S874"/>
          <cell r="T874"/>
          <cell r="U874"/>
          <cell r="V874"/>
          <cell r="W874"/>
          <cell r="AA874"/>
        </row>
        <row r="875">
          <cell r="I875"/>
          <cell r="J875"/>
          <cell r="K875"/>
          <cell r="L875"/>
          <cell r="M875"/>
          <cell r="N875"/>
          <cell r="O875"/>
          <cell r="P875"/>
          <cell r="Q875"/>
          <cell r="R875"/>
          <cell r="S875"/>
          <cell r="T875"/>
          <cell r="U875"/>
          <cell r="V875"/>
          <cell r="W875"/>
          <cell r="AA875"/>
        </row>
        <row r="876">
          <cell r="I876"/>
          <cell r="J876"/>
          <cell r="K876"/>
          <cell r="L876"/>
          <cell r="M876"/>
          <cell r="N876"/>
          <cell r="O876"/>
          <cell r="P876"/>
          <cell r="Q876"/>
          <cell r="R876"/>
          <cell r="S876"/>
          <cell r="T876"/>
          <cell r="U876"/>
          <cell r="V876"/>
          <cell r="W876"/>
          <cell r="AA876"/>
        </row>
        <row r="877">
          <cell r="I877"/>
          <cell r="J877"/>
          <cell r="K877"/>
          <cell r="L877"/>
          <cell r="M877"/>
          <cell r="N877"/>
          <cell r="O877"/>
          <cell r="P877"/>
          <cell r="Q877"/>
          <cell r="R877"/>
          <cell r="S877"/>
          <cell r="T877"/>
          <cell r="U877"/>
          <cell r="V877"/>
          <cell r="W877"/>
          <cell r="AA877"/>
        </row>
        <row r="878">
          <cell r="I878"/>
          <cell r="J878"/>
          <cell r="K878"/>
          <cell r="L878"/>
          <cell r="M878"/>
          <cell r="N878"/>
          <cell r="O878"/>
          <cell r="P878"/>
          <cell r="Q878"/>
          <cell r="R878"/>
          <cell r="S878"/>
          <cell r="T878"/>
          <cell r="U878"/>
          <cell r="V878"/>
          <cell r="W878"/>
          <cell r="AA878"/>
        </row>
        <row r="879">
          <cell r="I879"/>
          <cell r="J879"/>
          <cell r="K879"/>
          <cell r="L879"/>
          <cell r="M879"/>
          <cell r="N879"/>
          <cell r="O879"/>
          <cell r="P879"/>
          <cell r="Q879"/>
          <cell r="R879"/>
          <cell r="S879"/>
          <cell r="T879"/>
          <cell r="U879"/>
          <cell r="V879"/>
          <cell r="W879"/>
          <cell r="AA879"/>
        </row>
        <row r="880">
          <cell r="I880"/>
          <cell r="J880"/>
          <cell r="K880"/>
          <cell r="L880"/>
          <cell r="M880"/>
          <cell r="N880"/>
          <cell r="O880"/>
          <cell r="P880"/>
          <cell r="Q880"/>
          <cell r="R880"/>
          <cell r="S880"/>
          <cell r="T880"/>
          <cell r="U880"/>
          <cell r="V880"/>
          <cell r="W880"/>
          <cell r="AA880"/>
        </row>
        <row r="881">
          <cell r="I881"/>
          <cell r="J881"/>
          <cell r="K881"/>
          <cell r="L881"/>
          <cell r="M881"/>
          <cell r="N881"/>
          <cell r="O881"/>
          <cell r="P881"/>
          <cell r="Q881"/>
          <cell r="R881"/>
          <cell r="S881"/>
          <cell r="T881"/>
          <cell r="U881"/>
          <cell r="V881"/>
          <cell r="W881"/>
          <cell r="AA881"/>
        </row>
        <row r="882">
          <cell r="I882"/>
          <cell r="J882"/>
          <cell r="K882"/>
          <cell r="L882"/>
          <cell r="M882"/>
          <cell r="N882"/>
          <cell r="O882"/>
          <cell r="P882"/>
          <cell r="Q882"/>
          <cell r="R882"/>
          <cell r="S882"/>
          <cell r="T882"/>
          <cell r="U882"/>
          <cell r="V882"/>
          <cell r="W882"/>
          <cell r="AA882"/>
        </row>
        <row r="883">
          <cell r="I883"/>
          <cell r="J883"/>
          <cell r="K883"/>
          <cell r="L883"/>
          <cell r="M883"/>
          <cell r="N883"/>
          <cell r="O883"/>
          <cell r="P883"/>
          <cell r="Q883"/>
          <cell r="R883"/>
          <cell r="S883"/>
          <cell r="T883"/>
          <cell r="U883"/>
          <cell r="V883"/>
          <cell r="W883"/>
          <cell r="AA883"/>
        </row>
        <row r="884">
          <cell r="I884"/>
          <cell r="J884"/>
          <cell r="K884"/>
          <cell r="L884"/>
          <cell r="M884"/>
          <cell r="N884"/>
          <cell r="O884"/>
          <cell r="P884"/>
          <cell r="Q884"/>
          <cell r="R884"/>
          <cell r="S884"/>
          <cell r="T884"/>
          <cell r="U884"/>
          <cell r="V884"/>
          <cell r="W884"/>
          <cell r="AA884"/>
        </row>
        <row r="885">
          <cell r="I885"/>
          <cell r="J885"/>
          <cell r="K885"/>
          <cell r="L885"/>
          <cell r="M885"/>
          <cell r="N885"/>
          <cell r="O885"/>
          <cell r="P885"/>
          <cell r="Q885"/>
          <cell r="R885"/>
          <cell r="S885"/>
          <cell r="T885"/>
          <cell r="U885"/>
          <cell r="V885"/>
          <cell r="W885"/>
          <cell r="AA885"/>
        </row>
        <row r="886">
          <cell r="I886"/>
          <cell r="J886"/>
          <cell r="K886"/>
          <cell r="L886"/>
          <cell r="M886"/>
          <cell r="N886"/>
          <cell r="O886"/>
          <cell r="P886"/>
          <cell r="Q886"/>
          <cell r="R886"/>
          <cell r="S886"/>
          <cell r="T886"/>
          <cell r="U886"/>
          <cell r="V886"/>
          <cell r="W886"/>
          <cell r="AA886"/>
        </row>
        <row r="887">
          <cell r="I887"/>
          <cell r="J887"/>
          <cell r="K887"/>
          <cell r="L887"/>
          <cell r="M887"/>
          <cell r="N887"/>
          <cell r="O887"/>
          <cell r="P887"/>
          <cell r="Q887"/>
          <cell r="R887"/>
          <cell r="S887"/>
          <cell r="T887"/>
          <cell r="U887"/>
          <cell r="V887"/>
          <cell r="W887"/>
          <cell r="AA887"/>
        </row>
        <row r="888">
          <cell r="I888"/>
          <cell r="J888"/>
          <cell r="K888"/>
          <cell r="L888"/>
          <cell r="M888"/>
          <cell r="N888"/>
          <cell r="O888"/>
          <cell r="P888"/>
          <cell r="Q888"/>
          <cell r="R888"/>
          <cell r="S888"/>
          <cell r="T888"/>
          <cell r="U888"/>
          <cell r="V888"/>
          <cell r="W888"/>
          <cell r="AA888"/>
        </row>
        <row r="889">
          <cell r="I889"/>
          <cell r="J889"/>
          <cell r="K889"/>
          <cell r="L889"/>
          <cell r="M889"/>
          <cell r="N889"/>
          <cell r="O889"/>
          <cell r="P889"/>
          <cell r="Q889"/>
          <cell r="R889"/>
          <cell r="S889"/>
          <cell r="T889"/>
          <cell r="U889"/>
          <cell r="V889"/>
          <cell r="W889"/>
          <cell r="AA889"/>
        </row>
        <row r="890">
          <cell r="I890"/>
          <cell r="J890"/>
          <cell r="K890"/>
          <cell r="L890"/>
          <cell r="M890"/>
          <cell r="N890"/>
          <cell r="O890"/>
          <cell r="P890"/>
          <cell r="Q890"/>
          <cell r="R890"/>
          <cell r="S890"/>
          <cell r="T890"/>
          <cell r="U890"/>
          <cell r="V890"/>
          <cell r="W890"/>
          <cell r="AA890"/>
        </row>
        <row r="891">
          <cell r="I891"/>
          <cell r="J891"/>
          <cell r="K891"/>
          <cell r="L891"/>
          <cell r="M891"/>
          <cell r="N891"/>
          <cell r="O891"/>
          <cell r="P891"/>
          <cell r="Q891"/>
          <cell r="R891"/>
          <cell r="S891"/>
          <cell r="T891"/>
          <cell r="U891"/>
          <cell r="V891"/>
          <cell r="W891"/>
          <cell r="AA891"/>
        </row>
        <row r="892">
          <cell r="I892"/>
          <cell r="J892"/>
          <cell r="K892"/>
          <cell r="L892"/>
          <cell r="M892"/>
          <cell r="N892"/>
          <cell r="O892"/>
          <cell r="P892"/>
          <cell r="Q892"/>
          <cell r="R892"/>
          <cell r="S892"/>
          <cell r="T892"/>
          <cell r="U892"/>
          <cell r="V892"/>
          <cell r="W892"/>
          <cell r="AA892"/>
        </row>
        <row r="893">
          <cell r="I893"/>
          <cell r="J893"/>
          <cell r="K893"/>
          <cell r="L893"/>
          <cell r="M893"/>
          <cell r="N893"/>
          <cell r="O893"/>
          <cell r="P893"/>
          <cell r="Q893"/>
          <cell r="R893"/>
          <cell r="S893"/>
          <cell r="T893"/>
          <cell r="U893"/>
          <cell r="V893"/>
          <cell r="W893"/>
          <cell r="AA893"/>
        </row>
        <row r="894">
          <cell r="I894"/>
          <cell r="J894"/>
          <cell r="K894"/>
          <cell r="L894"/>
          <cell r="M894"/>
          <cell r="N894"/>
          <cell r="O894"/>
          <cell r="P894"/>
          <cell r="Q894"/>
          <cell r="R894"/>
          <cell r="S894"/>
          <cell r="T894"/>
          <cell r="U894"/>
          <cell r="V894"/>
          <cell r="W894"/>
          <cell r="AA894"/>
        </row>
        <row r="895">
          <cell r="I895"/>
          <cell r="J895"/>
          <cell r="K895"/>
          <cell r="L895"/>
          <cell r="M895"/>
          <cell r="N895"/>
          <cell r="O895"/>
          <cell r="P895"/>
          <cell r="Q895"/>
          <cell r="R895"/>
          <cell r="S895"/>
          <cell r="T895"/>
          <cell r="U895"/>
          <cell r="V895"/>
          <cell r="W895"/>
          <cell r="AA895"/>
        </row>
        <row r="896">
          <cell r="I896"/>
          <cell r="J896"/>
          <cell r="K896"/>
          <cell r="L896"/>
          <cell r="M896"/>
          <cell r="N896"/>
          <cell r="O896"/>
          <cell r="P896"/>
          <cell r="Q896"/>
          <cell r="R896"/>
          <cell r="S896"/>
          <cell r="T896"/>
          <cell r="U896"/>
          <cell r="V896"/>
          <cell r="W896"/>
          <cell r="AA896"/>
        </row>
        <row r="897">
          <cell r="I897"/>
          <cell r="J897"/>
          <cell r="K897"/>
          <cell r="L897"/>
          <cell r="M897"/>
          <cell r="N897"/>
          <cell r="O897"/>
          <cell r="P897"/>
          <cell r="Q897"/>
          <cell r="R897"/>
          <cell r="S897"/>
          <cell r="T897"/>
          <cell r="U897"/>
          <cell r="V897"/>
          <cell r="W897"/>
          <cell r="AA897"/>
        </row>
        <row r="898">
          <cell r="I898"/>
          <cell r="J898"/>
          <cell r="K898"/>
          <cell r="L898"/>
          <cell r="M898"/>
          <cell r="N898"/>
          <cell r="O898"/>
          <cell r="P898"/>
          <cell r="Q898"/>
          <cell r="R898"/>
          <cell r="S898"/>
          <cell r="T898"/>
          <cell r="U898"/>
          <cell r="V898"/>
          <cell r="W898"/>
          <cell r="AA898"/>
        </row>
        <row r="899">
          <cell r="I899"/>
          <cell r="J899"/>
          <cell r="K899"/>
          <cell r="L899"/>
          <cell r="M899"/>
          <cell r="N899"/>
          <cell r="O899"/>
          <cell r="P899"/>
          <cell r="Q899"/>
          <cell r="R899"/>
          <cell r="S899"/>
          <cell r="T899"/>
          <cell r="U899"/>
          <cell r="V899"/>
          <cell r="W899"/>
          <cell r="AA899"/>
        </row>
        <row r="900">
          <cell r="I900"/>
          <cell r="J900"/>
          <cell r="K900"/>
          <cell r="L900"/>
          <cell r="M900"/>
          <cell r="N900"/>
          <cell r="O900"/>
          <cell r="P900"/>
          <cell r="Q900"/>
          <cell r="R900"/>
          <cell r="S900"/>
          <cell r="T900"/>
          <cell r="U900"/>
          <cell r="V900"/>
          <cell r="W900"/>
          <cell r="AA900"/>
        </row>
        <row r="901">
          <cell r="I901"/>
          <cell r="J901"/>
          <cell r="K901"/>
          <cell r="L901"/>
          <cell r="M901"/>
          <cell r="N901"/>
          <cell r="O901"/>
          <cell r="P901"/>
          <cell r="Q901"/>
          <cell r="R901"/>
          <cell r="S901"/>
          <cell r="T901"/>
          <cell r="U901"/>
          <cell r="V901"/>
          <cell r="W901"/>
          <cell r="AA901"/>
        </row>
        <row r="902">
          <cell r="I902"/>
          <cell r="J902"/>
          <cell r="K902"/>
          <cell r="L902"/>
          <cell r="M902"/>
          <cell r="N902"/>
          <cell r="O902"/>
          <cell r="P902"/>
          <cell r="Q902"/>
          <cell r="R902"/>
          <cell r="S902"/>
          <cell r="T902"/>
          <cell r="U902"/>
          <cell r="V902"/>
          <cell r="W902"/>
          <cell r="AA902"/>
        </row>
        <row r="903">
          <cell r="I903"/>
          <cell r="J903"/>
          <cell r="K903"/>
          <cell r="L903"/>
          <cell r="M903"/>
          <cell r="N903"/>
          <cell r="O903"/>
          <cell r="P903"/>
          <cell r="Q903"/>
          <cell r="R903"/>
          <cell r="S903"/>
          <cell r="T903"/>
          <cell r="U903"/>
          <cell r="V903"/>
          <cell r="W903"/>
          <cell r="AA903"/>
        </row>
        <row r="904">
          <cell r="I904"/>
          <cell r="J904"/>
          <cell r="K904"/>
          <cell r="L904"/>
          <cell r="M904"/>
          <cell r="N904"/>
          <cell r="O904"/>
          <cell r="P904"/>
          <cell r="Q904"/>
          <cell r="R904"/>
          <cell r="S904"/>
          <cell r="T904"/>
          <cell r="U904"/>
          <cell r="V904"/>
          <cell r="W904"/>
          <cell r="AA904"/>
        </row>
        <row r="905">
          <cell r="I905"/>
          <cell r="J905"/>
          <cell r="K905"/>
          <cell r="L905"/>
          <cell r="M905"/>
          <cell r="N905"/>
          <cell r="O905"/>
          <cell r="P905"/>
          <cell r="Q905"/>
          <cell r="R905"/>
          <cell r="S905"/>
          <cell r="T905"/>
          <cell r="U905"/>
          <cell r="V905"/>
          <cell r="W905"/>
          <cell r="AA905"/>
        </row>
        <row r="906">
          <cell r="I906"/>
          <cell r="J906"/>
          <cell r="K906"/>
          <cell r="L906"/>
          <cell r="M906"/>
          <cell r="N906"/>
          <cell r="O906"/>
          <cell r="P906"/>
          <cell r="Q906"/>
          <cell r="R906"/>
          <cell r="S906"/>
          <cell r="T906"/>
          <cell r="U906"/>
          <cell r="V906"/>
          <cell r="W906"/>
          <cell r="AA906"/>
        </row>
        <row r="907">
          <cell r="I907"/>
          <cell r="J907"/>
          <cell r="K907"/>
          <cell r="L907"/>
          <cell r="M907"/>
          <cell r="N907"/>
          <cell r="O907"/>
          <cell r="P907"/>
          <cell r="Q907"/>
          <cell r="R907"/>
          <cell r="S907"/>
          <cell r="T907"/>
          <cell r="U907"/>
          <cell r="V907"/>
          <cell r="W907"/>
          <cell r="AA907"/>
        </row>
        <row r="908">
          <cell r="I908"/>
          <cell r="J908"/>
          <cell r="K908"/>
          <cell r="L908"/>
          <cell r="M908"/>
          <cell r="N908"/>
          <cell r="O908"/>
          <cell r="P908"/>
          <cell r="Q908"/>
          <cell r="R908"/>
          <cell r="S908"/>
          <cell r="T908"/>
          <cell r="U908"/>
          <cell r="V908"/>
          <cell r="W908"/>
          <cell r="AA908"/>
        </row>
        <row r="909">
          <cell r="I909"/>
          <cell r="J909"/>
          <cell r="K909"/>
          <cell r="L909"/>
          <cell r="M909"/>
          <cell r="N909"/>
          <cell r="O909"/>
          <cell r="P909"/>
          <cell r="Q909"/>
          <cell r="R909"/>
          <cell r="S909"/>
          <cell r="T909"/>
          <cell r="U909"/>
          <cell r="V909"/>
          <cell r="W909"/>
          <cell r="AA909"/>
        </row>
        <row r="910">
          <cell r="I910"/>
          <cell r="J910"/>
          <cell r="K910"/>
          <cell r="L910"/>
          <cell r="M910"/>
          <cell r="N910"/>
          <cell r="O910"/>
          <cell r="P910"/>
          <cell r="Q910"/>
          <cell r="R910"/>
          <cell r="S910"/>
          <cell r="T910"/>
          <cell r="U910"/>
          <cell r="V910"/>
          <cell r="W910"/>
          <cell r="AA910"/>
        </row>
        <row r="911">
          <cell r="I911"/>
          <cell r="J911"/>
          <cell r="K911"/>
          <cell r="L911"/>
          <cell r="M911"/>
          <cell r="N911"/>
          <cell r="O911"/>
          <cell r="P911"/>
          <cell r="Q911"/>
          <cell r="R911"/>
          <cell r="S911"/>
          <cell r="T911"/>
          <cell r="U911"/>
          <cell r="V911"/>
          <cell r="W911"/>
          <cell r="AA911"/>
        </row>
        <row r="912">
          <cell r="I912"/>
          <cell r="J912"/>
          <cell r="K912"/>
          <cell r="L912"/>
          <cell r="M912"/>
          <cell r="N912"/>
          <cell r="O912"/>
          <cell r="P912"/>
          <cell r="Q912"/>
          <cell r="R912"/>
          <cell r="S912"/>
          <cell r="T912"/>
          <cell r="U912"/>
          <cell r="V912"/>
          <cell r="W912"/>
          <cell r="AA912"/>
        </row>
        <row r="913">
          <cell r="I913"/>
          <cell r="J913"/>
          <cell r="K913"/>
          <cell r="L913"/>
          <cell r="M913"/>
          <cell r="N913"/>
          <cell r="O913"/>
          <cell r="P913"/>
          <cell r="Q913"/>
          <cell r="R913"/>
          <cell r="S913"/>
          <cell r="T913"/>
          <cell r="U913"/>
          <cell r="V913"/>
          <cell r="W913"/>
          <cell r="AA913"/>
        </row>
        <row r="914">
          <cell r="I914"/>
          <cell r="J914"/>
          <cell r="K914"/>
          <cell r="L914"/>
          <cell r="M914"/>
          <cell r="N914"/>
          <cell r="O914"/>
          <cell r="P914"/>
          <cell r="Q914"/>
          <cell r="R914"/>
          <cell r="S914"/>
          <cell r="T914"/>
          <cell r="U914"/>
          <cell r="V914"/>
          <cell r="W914"/>
          <cell r="AA914"/>
        </row>
        <row r="915">
          <cell r="I915"/>
          <cell r="J915"/>
          <cell r="K915"/>
          <cell r="L915"/>
          <cell r="M915"/>
          <cell r="N915"/>
          <cell r="O915"/>
          <cell r="P915"/>
          <cell r="Q915"/>
          <cell r="R915"/>
          <cell r="S915"/>
          <cell r="T915"/>
          <cell r="U915"/>
          <cell r="V915"/>
          <cell r="W915"/>
          <cell r="AA915"/>
        </row>
        <row r="916">
          <cell r="I916"/>
          <cell r="J916"/>
          <cell r="K916"/>
          <cell r="L916"/>
          <cell r="M916"/>
          <cell r="N916"/>
          <cell r="O916"/>
          <cell r="P916"/>
          <cell r="Q916"/>
          <cell r="R916"/>
          <cell r="S916"/>
          <cell r="T916"/>
          <cell r="U916"/>
          <cell r="V916"/>
          <cell r="W916"/>
          <cell r="AA916"/>
        </row>
        <row r="917">
          <cell r="I917"/>
          <cell r="J917"/>
          <cell r="K917"/>
          <cell r="L917"/>
          <cell r="M917"/>
          <cell r="N917"/>
          <cell r="O917"/>
          <cell r="P917"/>
          <cell r="Q917"/>
          <cell r="R917"/>
          <cell r="S917"/>
          <cell r="T917"/>
          <cell r="U917"/>
          <cell r="V917"/>
          <cell r="W917"/>
          <cell r="AA917"/>
        </row>
        <row r="918">
          <cell r="I918"/>
          <cell r="J918"/>
          <cell r="K918"/>
          <cell r="L918"/>
          <cell r="M918"/>
          <cell r="N918"/>
          <cell r="O918"/>
          <cell r="P918"/>
          <cell r="Q918"/>
          <cell r="R918"/>
          <cell r="S918"/>
          <cell r="T918"/>
          <cell r="U918"/>
          <cell r="V918"/>
          <cell r="W918"/>
          <cell r="AA918"/>
        </row>
        <row r="919">
          <cell r="I919"/>
          <cell r="J919"/>
          <cell r="K919"/>
          <cell r="L919"/>
          <cell r="M919"/>
          <cell r="N919"/>
          <cell r="O919"/>
          <cell r="P919"/>
          <cell r="Q919"/>
          <cell r="R919"/>
          <cell r="S919"/>
          <cell r="T919"/>
          <cell r="U919"/>
          <cell r="V919"/>
          <cell r="W919"/>
          <cell r="AA919"/>
        </row>
        <row r="920">
          <cell r="I920"/>
          <cell r="J920"/>
          <cell r="K920"/>
          <cell r="L920"/>
          <cell r="M920"/>
          <cell r="N920"/>
          <cell r="O920"/>
          <cell r="P920"/>
          <cell r="Q920"/>
          <cell r="R920"/>
          <cell r="S920"/>
          <cell r="T920"/>
          <cell r="U920"/>
          <cell r="V920"/>
          <cell r="W920"/>
          <cell r="AA920"/>
        </row>
        <row r="921">
          <cell r="I921"/>
          <cell r="J921"/>
          <cell r="K921"/>
          <cell r="L921"/>
          <cell r="M921"/>
          <cell r="N921"/>
          <cell r="O921"/>
          <cell r="P921"/>
          <cell r="Q921"/>
          <cell r="R921"/>
          <cell r="S921"/>
          <cell r="T921"/>
          <cell r="U921"/>
          <cell r="V921"/>
          <cell r="W921"/>
          <cell r="AA921"/>
        </row>
        <row r="922">
          <cell r="I922"/>
          <cell r="J922"/>
          <cell r="K922"/>
          <cell r="L922"/>
          <cell r="M922"/>
          <cell r="N922"/>
          <cell r="O922"/>
          <cell r="P922"/>
          <cell r="Q922"/>
          <cell r="R922"/>
          <cell r="S922"/>
          <cell r="T922"/>
          <cell r="U922"/>
          <cell r="V922"/>
          <cell r="W922"/>
          <cell r="AA922"/>
        </row>
        <row r="923">
          <cell r="I923"/>
          <cell r="J923"/>
          <cell r="K923"/>
          <cell r="L923"/>
          <cell r="M923"/>
          <cell r="N923"/>
          <cell r="O923"/>
          <cell r="P923"/>
          <cell r="Q923"/>
          <cell r="R923"/>
          <cell r="S923"/>
          <cell r="T923"/>
          <cell r="U923"/>
          <cell r="V923"/>
          <cell r="W923"/>
          <cell r="AA923"/>
        </row>
        <row r="924">
          <cell r="I924"/>
          <cell r="J924"/>
          <cell r="K924"/>
          <cell r="L924"/>
          <cell r="M924"/>
          <cell r="N924"/>
          <cell r="O924"/>
          <cell r="P924"/>
          <cell r="Q924"/>
          <cell r="R924"/>
          <cell r="S924"/>
          <cell r="T924"/>
          <cell r="U924"/>
          <cell r="V924"/>
          <cell r="W924"/>
          <cell r="AA924"/>
        </row>
        <row r="925">
          <cell r="I925"/>
          <cell r="J925"/>
          <cell r="K925"/>
          <cell r="L925"/>
          <cell r="M925"/>
          <cell r="N925"/>
          <cell r="O925"/>
          <cell r="P925"/>
          <cell r="Q925"/>
          <cell r="R925"/>
          <cell r="S925"/>
          <cell r="T925"/>
          <cell r="U925"/>
          <cell r="V925"/>
          <cell r="W925"/>
          <cell r="AA925"/>
        </row>
        <row r="926">
          <cell r="I926"/>
          <cell r="J926"/>
          <cell r="K926"/>
          <cell r="L926"/>
          <cell r="M926"/>
          <cell r="N926"/>
          <cell r="O926"/>
          <cell r="P926"/>
          <cell r="Q926"/>
          <cell r="R926"/>
          <cell r="S926"/>
          <cell r="T926"/>
          <cell r="U926"/>
          <cell r="V926"/>
          <cell r="W926"/>
          <cell r="AA926"/>
        </row>
        <row r="927">
          <cell r="I927"/>
          <cell r="J927"/>
          <cell r="K927"/>
          <cell r="L927"/>
          <cell r="M927"/>
          <cell r="N927"/>
          <cell r="O927"/>
          <cell r="P927"/>
          <cell r="Q927"/>
          <cell r="R927"/>
          <cell r="S927"/>
          <cell r="T927"/>
          <cell r="U927"/>
          <cell r="V927"/>
          <cell r="W927"/>
          <cell r="AA927"/>
        </row>
        <row r="928">
          <cell r="I928"/>
          <cell r="J928"/>
          <cell r="K928"/>
          <cell r="L928"/>
          <cell r="M928"/>
          <cell r="N928"/>
          <cell r="O928"/>
          <cell r="P928"/>
          <cell r="Q928"/>
          <cell r="R928"/>
          <cell r="S928"/>
          <cell r="T928"/>
          <cell r="U928"/>
          <cell r="V928"/>
          <cell r="W928"/>
          <cell r="AA928"/>
        </row>
        <row r="929">
          <cell r="I929"/>
          <cell r="J929"/>
          <cell r="K929"/>
          <cell r="L929"/>
          <cell r="M929"/>
          <cell r="N929"/>
          <cell r="O929"/>
          <cell r="P929"/>
          <cell r="Q929"/>
          <cell r="R929"/>
          <cell r="S929"/>
          <cell r="T929"/>
          <cell r="U929"/>
          <cell r="V929"/>
          <cell r="W929"/>
          <cell r="AA929"/>
        </row>
        <row r="930">
          <cell r="I930"/>
          <cell r="J930"/>
          <cell r="K930"/>
          <cell r="L930"/>
          <cell r="M930"/>
          <cell r="N930"/>
          <cell r="O930"/>
          <cell r="P930"/>
          <cell r="Q930"/>
          <cell r="R930"/>
          <cell r="S930"/>
          <cell r="T930"/>
          <cell r="U930"/>
          <cell r="V930"/>
          <cell r="W930"/>
          <cell r="AA930"/>
        </row>
        <row r="931">
          <cell r="I931"/>
          <cell r="J931"/>
          <cell r="K931"/>
          <cell r="L931"/>
          <cell r="M931"/>
          <cell r="N931"/>
          <cell r="O931"/>
          <cell r="P931"/>
          <cell r="Q931"/>
          <cell r="R931"/>
          <cell r="S931"/>
          <cell r="T931"/>
          <cell r="U931"/>
          <cell r="V931"/>
          <cell r="W931"/>
          <cell r="AA931"/>
        </row>
        <row r="932">
          <cell r="I932"/>
          <cell r="J932"/>
          <cell r="K932"/>
          <cell r="L932"/>
          <cell r="M932"/>
          <cell r="N932"/>
          <cell r="O932"/>
          <cell r="P932"/>
          <cell r="Q932"/>
          <cell r="R932"/>
          <cell r="S932"/>
          <cell r="T932"/>
          <cell r="U932"/>
          <cell r="V932"/>
          <cell r="W932"/>
          <cell r="AA932"/>
        </row>
        <row r="933">
          <cell r="I933"/>
          <cell r="J933"/>
          <cell r="K933"/>
          <cell r="L933"/>
          <cell r="M933"/>
          <cell r="N933"/>
          <cell r="O933"/>
          <cell r="P933"/>
          <cell r="Q933"/>
          <cell r="R933"/>
          <cell r="S933"/>
          <cell r="T933"/>
          <cell r="U933"/>
          <cell r="V933"/>
          <cell r="W933"/>
          <cell r="AA933"/>
        </row>
        <row r="934">
          <cell r="I934"/>
          <cell r="J934"/>
          <cell r="K934"/>
          <cell r="L934"/>
          <cell r="M934"/>
          <cell r="N934"/>
          <cell r="O934"/>
          <cell r="P934"/>
          <cell r="Q934"/>
          <cell r="R934"/>
          <cell r="S934"/>
          <cell r="T934"/>
          <cell r="U934"/>
          <cell r="V934"/>
          <cell r="W934"/>
          <cell r="AA934"/>
        </row>
        <row r="935">
          <cell r="I935"/>
          <cell r="J935"/>
          <cell r="K935"/>
          <cell r="L935"/>
          <cell r="M935"/>
          <cell r="N935"/>
          <cell r="O935"/>
          <cell r="P935"/>
          <cell r="Q935"/>
          <cell r="R935"/>
          <cell r="S935"/>
          <cell r="T935"/>
          <cell r="U935"/>
          <cell r="V935"/>
          <cell r="W935"/>
          <cell r="AA935"/>
        </row>
        <row r="936">
          <cell r="I936"/>
          <cell r="J936"/>
          <cell r="K936"/>
          <cell r="L936"/>
          <cell r="M936"/>
          <cell r="N936"/>
          <cell r="O936"/>
          <cell r="P936"/>
          <cell r="Q936"/>
          <cell r="R936"/>
          <cell r="S936"/>
          <cell r="T936"/>
          <cell r="U936"/>
          <cell r="V936"/>
          <cell r="W936"/>
          <cell r="AA936"/>
        </row>
        <row r="937">
          <cell r="I937"/>
          <cell r="J937"/>
          <cell r="K937"/>
          <cell r="L937"/>
          <cell r="M937"/>
          <cell r="N937"/>
          <cell r="O937"/>
          <cell r="P937"/>
          <cell r="Q937"/>
          <cell r="R937"/>
          <cell r="S937"/>
          <cell r="T937"/>
          <cell r="U937"/>
          <cell r="V937"/>
          <cell r="W937"/>
          <cell r="AA937"/>
        </row>
        <row r="938">
          <cell r="I938"/>
          <cell r="J938"/>
          <cell r="K938"/>
          <cell r="L938"/>
          <cell r="M938"/>
          <cell r="N938"/>
          <cell r="O938"/>
          <cell r="P938"/>
          <cell r="Q938"/>
          <cell r="R938"/>
          <cell r="S938"/>
          <cell r="T938"/>
          <cell r="U938"/>
          <cell r="V938"/>
          <cell r="W938"/>
          <cell r="AA938"/>
        </row>
        <row r="939">
          <cell r="I939"/>
          <cell r="J939"/>
          <cell r="K939"/>
          <cell r="L939"/>
          <cell r="M939"/>
          <cell r="N939"/>
          <cell r="O939"/>
          <cell r="P939"/>
          <cell r="Q939"/>
          <cell r="R939"/>
          <cell r="S939"/>
          <cell r="T939"/>
          <cell r="U939"/>
          <cell r="V939"/>
          <cell r="W939"/>
          <cell r="AA939"/>
        </row>
        <row r="940">
          <cell r="I940"/>
          <cell r="J940"/>
          <cell r="K940"/>
          <cell r="L940"/>
          <cell r="M940"/>
          <cell r="N940"/>
          <cell r="O940"/>
          <cell r="P940"/>
          <cell r="Q940"/>
          <cell r="R940"/>
          <cell r="S940"/>
          <cell r="T940"/>
          <cell r="U940"/>
          <cell r="V940"/>
          <cell r="W940"/>
          <cell r="AA940"/>
        </row>
        <row r="941">
          <cell r="I941"/>
          <cell r="J941"/>
          <cell r="K941"/>
          <cell r="L941"/>
          <cell r="M941"/>
          <cell r="N941"/>
          <cell r="O941"/>
          <cell r="P941"/>
          <cell r="Q941"/>
          <cell r="R941"/>
          <cell r="S941"/>
          <cell r="T941"/>
          <cell r="U941"/>
          <cell r="V941"/>
          <cell r="W941"/>
          <cell r="AA941"/>
        </row>
        <row r="942">
          <cell r="I942"/>
          <cell r="J942"/>
          <cell r="K942"/>
          <cell r="L942"/>
          <cell r="M942"/>
          <cell r="N942"/>
          <cell r="O942"/>
          <cell r="P942"/>
          <cell r="Q942"/>
          <cell r="R942"/>
          <cell r="S942"/>
          <cell r="T942"/>
          <cell r="U942"/>
          <cell r="V942"/>
          <cell r="W942"/>
          <cell r="AA942"/>
        </row>
        <row r="943">
          <cell r="I943"/>
          <cell r="J943"/>
          <cell r="K943"/>
          <cell r="L943"/>
          <cell r="M943"/>
          <cell r="N943"/>
          <cell r="O943"/>
          <cell r="P943"/>
          <cell r="Q943"/>
          <cell r="R943"/>
          <cell r="S943"/>
          <cell r="T943"/>
          <cell r="U943"/>
          <cell r="V943"/>
          <cell r="W943"/>
          <cell r="AA943"/>
        </row>
        <row r="944">
          <cell r="I944"/>
          <cell r="J944"/>
          <cell r="K944"/>
          <cell r="L944"/>
          <cell r="M944"/>
          <cell r="N944"/>
          <cell r="O944"/>
          <cell r="P944"/>
          <cell r="Q944"/>
          <cell r="R944"/>
          <cell r="S944"/>
          <cell r="T944"/>
          <cell r="U944"/>
          <cell r="V944"/>
          <cell r="W944"/>
          <cell r="AA944"/>
        </row>
        <row r="945">
          <cell r="I945"/>
          <cell r="J945"/>
          <cell r="K945"/>
          <cell r="L945"/>
          <cell r="M945"/>
          <cell r="N945"/>
          <cell r="O945"/>
          <cell r="P945"/>
          <cell r="Q945"/>
          <cell r="R945"/>
          <cell r="S945"/>
          <cell r="T945"/>
          <cell r="U945"/>
          <cell r="V945"/>
          <cell r="W945"/>
          <cell r="AA945"/>
        </row>
        <row r="946">
          <cell r="I946"/>
          <cell r="J946"/>
          <cell r="K946"/>
          <cell r="L946"/>
          <cell r="M946"/>
          <cell r="N946"/>
          <cell r="O946"/>
          <cell r="P946"/>
          <cell r="Q946"/>
          <cell r="R946"/>
          <cell r="S946"/>
          <cell r="T946"/>
          <cell r="U946"/>
          <cell r="V946"/>
          <cell r="W946"/>
          <cell r="AA946"/>
        </row>
        <row r="947">
          <cell r="I947"/>
          <cell r="J947"/>
          <cell r="K947"/>
          <cell r="L947"/>
          <cell r="M947"/>
          <cell r="N947"/>
          <cell r="O947"/>
          <cell r="P947"/>
          <cell r="Q947"/>
          <cell r="R947"/>
          <cell r="S947"/>
          <cell r="T947"/>
          <cell r="U947"/>
          <cell r="V947"/>
          <cell r="W947"/>
          <cell r="AA947"/>
        </row>
        <row r="948">
          <cell r="I948"/>
          <cell r="J948"/>
          <cell r="K948"/>
          <cell r="L948"/>
          <cell r="M948"/>
          <cell r="N948"/>
          <cell r="O948"/>
          <cell r="P948"/>
          <cell r="Q948"/>
          <cell r="R948"/>
          <cell r="S948"/>
          <cell r="T948"/>
          <cell r="U948"/>
          <cell r="V948"/>
          <cell r="W948"/>
          <cell r="AA948"/>
        </row>
        <row r="949">
          <cell r="I949"/>
          <cell r="J949"/>
          <cell r="K949"/>
          <cell r="L949"/>
          <cell r="M949"/>
          <cell r="N949"/>
          <cell r="O949"/>
          <cell r="P949"/>
          <cell r="Q949"/>
          <cell r="R949"/>
          <cell r="S949"/>
          <cell r="T949"/>
          <cell r="U949"/>
          <cell r="V949"/>
          <cell r="W949"/>
          <cell r="AA949"/>
        </row>
        <row r="950">
          <cell r="I950"/>
          <cell r="J950"/>
          <cell r="K950"/>
          <cell r="L950"/>
          <cell r="M950"/>
          <cell r="N950"/>
          <cell r="O950"/>
          <cell r="P950"/>
          <cell r="Q950"/>
          <cell r="R950"/>
          <cell r="S950"/>
          <cell r="T950"/>
          <cell r="U950"/>
          <cell r="V950"/>
          <cell r="W950"/>
          <cell r="AA950"/>
        </row>
        <row r="951">
          <cell r="I951"/>
          <cell r="J951"/>
          <cell r="K951"/>
          <cell r="L951"/>
          <cell r="M951"/>
          <cell r="N951"/>
          <cell r="O951"/>
          <cell r="P951"/>
          <cell r="Q951"/>
          <cell r="R951"/>
          <cell r="S951"/>
          <cell r="T951"/>
          <cell r="U951"/>
          <cell r="V951"/>
          <cell r="W951"/>
          <cell r="AA951"/>
        </row>
        <row r="952">
          <cell r="I952"/>
          <cell r="J952"/>
          <cell r="K952"/>
          <cell r="L952"/>
          <cell r="M952"/>
          <cell r="N952"/>
          <cell r="O952"/>
          <cell r="P952"/>
          <cell r="Q952"/>
          <cell r="R952"/>
          <cell r="S952"/>
          <cell r="T952"/>
          <cell r="U952"/>
          <cell r="V952"/>
          <cell r="W952"/>
          <cell r="AA952"/>
        </row>
        <row r="953">
          <cell r="I953"/>
          <cell r="J953"/>
          <cell r="K953"/>
          <cell r="L953"/>
          <cell r="M953"/>
          <cell r="N953"/>
          <cell r="O953"/>
          <cell r="P953"/>
          <cell r="Q953"/>
          <cell r="R953"/>
          <cell r="S953"/>
          <cell r="T953"/>
          <cell r="U953"/>
          <cell r="V953"/>
          <cell r="W953"/>
          <cell r="AA953"/>
        </row>
        <row r="954">
          <cell r="I954"/>
          <cell r="J954"/>
          <cell r="K954"/>
          <cell r="L954"/>
          <cell r="M954"/>
          <cell r="N954"/>
          <cell r="O954"/>
          <cell r="P954"/>
          <cell r="Q954"/>
          <cell r="R954"/>
          <cell r="S954"/>
          <cell r="T954"/>
          <cell r="U954"/>
          <cell r="V954"/>
          <cell r="W954"/>
          <cell r="AA954"/>
        </row>
        <row r="955">
          <cell r="I955"/>
          <cell r="J955"/>
          <cell r="K955"/>
          <cell r="L955"/>
          <cell r="M955"/>
          <cell r="N955"/>
          <cell r="O955"/>
          <cell r="P955"/>
          <cell r="Q955"/>
          <cell r="R955"/>
          <cell r="S955"/>
          <cell r="T955"/>
          <cell r="U955"/>
          <cell r="V955"/>
          <cell r="W955"/>
          <cell r="AA955"/>
        </row>
        <row r="956">
          <cell r="I956"/>
          <cell r="J956"/>
          <cell r="K956"/>
          <cell r="L956"/>
          <cell r="M956"/>
          <cell r="N956"/>
          <cell r="O956"/>
          <cell r="P956"/>
          <cell r="Q956"/>
          <cell r="R956"/>
          <cell r="S956"/>
          <cell r="T956"/>
          <cell r="U956"/>
          <cell r="V956"/>
          <cell r="W956"/>
          <cell r="AA956"/>
        </row>
        <row r="957">
          <cell r="I957"/>
          <cell r="J957"/>
          <cell r="K957"/>
          <cell r="L957"/>
          <cell r="M957"/>
          <cell r="N957"/>
          <cell r="O957"/>
          <cell r="P957"/>
          <cell r="Q957"/>
          <cell r="R957"/>
          <cell r="S957"/>
          <cell r="T957"/>
          <cell r="U957"/>
          <cell r="V957"/>
          <cell r="W957"/>
          <cell r="AA957"/>
        </row>
        <row r="958">
          <cell r="I958"/>
          <cell r="J958"/>
          <cell r="K958"/>
          <cell r="L958"/>
          <cell r="M958"/>
          <cell r="N958"/>
          <cell r="O958"/>
          <cell r="P958"/>
          <cell r="Q958"/>
          <cell r="R958"/>
          <cell r="S958"/>
          <cell r="T958"/>
          <cell r="U958"/>
          <cell r="V958"/>
          <cell r="W958"/>
          <cell r="AA958"/>
        </row>
        <row r="959">
          <cell r="I959"/>
          <cell r="J959"/>
          <cell r="K959"/>
          <cell r="L959"/>
          <cell r="M959"/>
          <cell r="N959"/>
          <cell r="O959"/>
          <cell r="P959"/>
          <cell r="Q959"/>
          <cell r="R959"/>
          <cell r="S959"/>
          <cell r="T959"/>
          <cell r="U959"/>
          <cell r="V959"/>
          <cell r="W959"/>
          <cell r="AA959"/>
        </row>
        <row r="960">
          <cell r="I960"/>
          <cell r="J960"/>
          <cell r="K960"/>
          <cell r="L960"/>
          <cell r="M960"/>
          <cell r="N960"/>
          <cell r="O960"/>
          <cell r="P960"/>
          <cell r="Q960"/>
          <cell r="R960"/>
          <cell r="S960"/>
          <cell r="T960"/>
          <cell r="U960"/>
          <cell r="V960"/>
          <cell r="W960"/>
          <cell r="AA960"/>
        </row>
        <row r="961">
          <cell r="I961"/>
          <cell r="J961"/>
          <cell r="K961"/>
          <cell r="L961"/>
          <cell r="M961"/>
          <cell r="N961"/>
          <cell r="O961"/>
          <cell r="P961"/>
          <cell r="Q961"/>
          <cell r="R961"/>
          <cell r="S961"/>
          <cell r="T961"/>
          <cell r="U961"/>
          <cell r="V961"/>
          <cell r="W961"/>
          <cell r="AA961"/>
        </row>
        <row r="962">
          <cell r="I962"/>
          <cell r="J962"/>
          <cell r="K962"/>
          <cell r="L962"/>
          <cell r="M962"/>
          <cell r="N962"/>
          <cell r="O962"/>
          <cell r="P962"/>
          <cell r="Q962"/>
          <cell r="R962"/>
          <cell r="S962"/>
          <cell r="T962"/>
          <cell r="U962"/>
          <cell r="V962"/>
          <cell r="W962"/>
          <cell r="AA962"/>
        </row>
        <row r="963">
          <cell r="I963"/>
          <cell r="J963"/>
          <cell r="K963"/>
          <cell r="L963"/>
          <cell r="M963"/>
          <cell r="N963"/>
          <cell r="O963"/>
          <cell r="P963"/>
          <cell r="Q963"/>
          <cell r="R963"/>
          <cell r="S963"/>
          <cell r="T963"/>
          <cell r="U963"/>
          <cell r="V963"/>
          <cell r="W963"/>
          <cell r="AA963"/>
        </row>
        <row r="964">
          <cell r="I964"/>
          <cell r="J964"/>
          <cell r="K964"/>
          <cell r="L964"/>
          <cell r="M964"/>
          <cell r="N964"/>
          <cell r="O964"/>
          <cell r="P964"/>
          <cell r="Q964"/>
          <cell r="R964"/>
          <cell r="S964"/>
          <cell r="T964"/>
          <cell r="U964"/>
          <cell r="V964"/>
          <cell r="W964"/>
          <cell r="AA964"/>
        </row>
        <row r="965">
          <cell r="I965"/>
          <cell r="J965"/>
          <cell r="K965"/>
          <cell r="L965"/>
          <cell r="M965"/>
          <cell r="N965"/>
          <cell r="O965"/>
          <cell r="P965"/>
          <cell r="Q965"/>
          <cell r="R965"/>
          <cell r="S965"/>
          <cell r="T965"/>
          <cell r="U965"/>
          <cell r="V965"/>
          <cell r="W965"/>
          <cell r="AA965"/>
        </row>
        <row r="966">
          <cell r="I966"/>
          <cell r="J966"/>
          <cell r="K966"/>
          <cell r="L966"/>
          <cell r="M966"/>
          <cell r="N966"/>
          <cell r="O966"/>
          <cell r="P966"/>
          <cell r="Q966"/>
          <cell r="R966"/>
          <cell r="S966"/>
          <cell r="T966"/>
          <cell r="U966"/>
          <cell r="V966"/>
          <cell r="W966"/>
          <cell r="AA966"/>
        </row>
        <row r="967">
          <cell r="I967"/>
          <cell r="J967"/>
          <cell r="K967"/>
          <cell r="L967"/>
          <cell r="M967"/>
          <cell r="N967"/>
          <cell r="O967"/>
          <cell r="P967"/>
          <cell r="Q967"/>
          <cell r="R967"/>
          <cell r="S967"/>
          <cell r="T967"/>
          <cell r="U967"/>
          <cell r="V967"/>
          <cell r="W967"/>
          <cell r="AA967"/>
        </row>
        <row r="968">
          <cell r="I968"/>
          <cell r="J968"/>
          <cell r="K968"/>
          <cell r="L968"/>
          <cell r="M968"/>
          <cell r="N968"/>
          <cell r="O968"/>
          <cell r="P968"/>
          <cell r="Q968"/>
          <cell r="R968"/>
          <cell r="S968"/>
          <cell r="T968"/>
          <cell r="U968"/>
          <cell r="V968"/>
          <cell r="W968"/>
          <cell r="AA968"/>
        </row>
        <row r="969">
          <cell r="I969"/>
          <cell r="J969"/>
          <cell r="K969"/>
          <cell r="L969"/>
          <cell r="M969"/>
          <cell r="N969"/>
          <cell r="O969"/>
          <cell r="P969"/>
          <cell r="Q969"/>
          <cell r="R969"/>
          <cell r="S969"/>
          <cell r="T969"/>
          <cell r="U969"/>
          <cell r="V969"/>
          <cell r="W969"/>
          <cell r="AA969"/>
        </row>
        <row r="970">
          <cell r="I970"/>
          <cell r="J970"/>
          <cell r="K970"/>
          <cell r="L970"/>
          <cell r="M970"/>
          <cell r="N970"/>
          <cell r="O970"/>
          <cell r="P970"/>
          <cell r="Q970"/>
          <cell r="R970"/>
          <cell r="S970"/>
          <cell r="T970"/>
          <cell r="U970"/>
          <cell r="V970"/>
          <cell r="W970"/>
          <cell r="AA970"/>
        </row>
        <row r="971">
          <cell r="I971"/>
          <cell r="J971"/>
          <cell r="K971"/>
          <cell r="L971"/>
          <cell r="M971"/>
          <cell r="N971"/>
          <cell r="O971"/>
          <cell r="P971"/>
          <cell r="Q971"/>
          <cell r="R971"/>
          <cell r="S971"/>
          <cell r="T971"/>
          <cell r="U971"/>
          <cell r="V971"/>
          <cell r="W971"/>
          <cell r="AA971"/>
        </row>
        <row r="972">
          <cell r="I972"/>
          <cell r="J972"/>
          <cell r="K972"/>
          <cell r="L972"/>
          <cell r="M972"/>
          <cell r="N972"/>
          <cell r="O972"/>
          <cell r="P972"/>
          <cell r="Q972"/>
          <cell r="R972"/>
          <cell r="S972"/>
          <cell r="T972"/>
          <cell r="U972"/>
          <cell r="V972"/>
          <cell r="W972"/>
          <cell r="AA972"/>
        </row>
        <row r="973">
          <cell r="I973"/>
          <cell r="J973"/>
          <cell r="K973"/>
          <cell r="L973"/>
          <cell r="M973"/>
          <cell r="N973"/>
          <cell r="O973"/>
          <cell r="P973"/>
          <cell r="Q973"/>
          <cell r="R973"/>
          <cell r="S973"/>
          <cell r="T973"/>
          <cell r="U973"/>
          <cell r="V973"/>
          <cell r="W973"/>
          <cell r="AA973"/>
        </row>
        <row r="974">
          <cell r="I974"/>
          <cell r="J974"/>
          <cell r="K974"/>
          <cell r="L974"/>
          <cell r="M974"/>
          <cell r="N974"/>
          <cell r="O974"/>
          <cell r="P974"/>
          <cell r="Q974"/>
          <cell r="R974"/>
          <cell r="S974"/>
          <cell r="T974"/>
          <cell r="U974"/>
          <cell r="V974"/>
          <cell r="W974"/>
          <cell r="AA974"/>
        </row>
        <row r="975">
          <cell r="I975"/>
          <cell r="J975"/>
          <cell r="K975"/>
          <cell r="L975"/>
          <cell r="M975"/>
          <cell r="N975"/>
          <cell r="O975"/>
          <cell r="P975"/>
          <cell r="Q975"/>
          <cell r="R975"/>
          <cell r="S975"/>
          <cell r="T975"/>
          <cell r="U975"/>
          <cell r="V975"/>
          <cell r="W975"/>
          <cell r="AA975"/>
        </row>
        <row r="976">
          <cell r="I976"/>
          <cell r="J976"/>
          <cell r="K976"/>
          <cell r="L976"/>
          <cell r="M976"/>
          <cell r="N976"/>
          <cell r="O976"/>
          <cell r="P976"/>
          <cell r="Q976"/>
          <cell r="R976"/>
          <cell r="S976"/>
          <cell r="T976"/>
          <cell r="U976"/>
          <cell r="V976"/>
          <cell r="W976"/>
          <cell r="AA976"/>
        </row>
        <row r="977">
          <cell r="I977"/>
          <cell r="J977"/>
          <cell r="K977"/>
          <cell r="L977"/>
          <cell r="M977"/>
          <cell r="N977"/>
          <cell r="O977"/>
          <cell r="P977"/>
          <cell r="Q977"/>
          <cell r="R977"/>
          <cell r="S977"/>
          <cell r="T977"/>
          <cell r="U977"/>
          <cell r="V977"/>
          <cell r="W977"/>
          <cell r="AA977"/>
        </row>
        <row r="978">
          <cell r="I978"/>
          <cell r="J978"/>
          <cell r="K978"/>
          <cell r="L978"/>
          <cell r="M978"/>
          <cell r="N978"/>
          <cell r="O978"/>
          <cell r="P978"/>
          <cell r="Q978"/>
          <cell r="R978"/>
          <cell r="S978"/>
          <cell r="T978"/>
          <cell r="U978"/>
          <cell r="V978"/>
          <cell r="W978"/>
          <cell r="AA978"/>
        </row>
        <row r="979">
          <cell r="I979"/>
          <cell r="J979"/>
          <cell r="K979"/>
          <cell r="L979"/>
          <cell r="M979"/>
          <cell r="N979"/>
          <cell r="O979"/>
          <cell r="P979"/>
          <cell r="Q979"/>
          <cell r="R979"/>
          <cell r="S979"/>
          <cell r="T979"/>
          <cell r="U979"/>
          <cell r="V979"/>
          <cell r="W979"/>
          <cell r="AA979"/>
        </row>
        <row r="980">
          <cell r="I980"/>
          <cell r="J980"/>
          <cell r="K980"/>
          <cell r="L980"/>
          <cell r="M980"/>
          <cell r="N980"/>
          <cell r="O980"/>
          <cell r="P980"/>
          <cell r="Q980"/>
          <cell r="R980"/>
          <cell r="S980"/>
          <cell r="T980"/>
          <cell r="U980"/>
          <cell r="V980"/>
          <cell r="W980"/>
          <cell r="AA980"/>
        </row>
        <row r="981">
          <cell r="I981"/>
          <cell r="J981"/>
          <cell r="K981"/>
          <cell r="L981"/>
          <cell r="M981"/>
          <cell r="N981"/>
          <cell r="O981"/>
          <cell r="P981"/>
          <cell r="Q981"/>
          <cell r="R981"/>
          <cell r="S981"/>
          <cell r="T981"/>
          <cell r="U981"/>
          <cell r="V981"/>
          <cell r="W981"/>
          <cell r="AA981"/>
        </row>
        <row r="982">
          <cell r="I982"/>
          <cell r="J982"/>
          <cell r="K982"/>
          <cell r="L982"/>
          <cell r="M982"/>
          <cell r="N982"/>
          <cell r="O982"/>
          <cell r="P982"/>
          <cell r="Q982"/>
          <cell r="R982"/>
          <cell r="S982"/>
          <cell r="T982"/>
          <cell r="U982"/>
          <cell r="V982"/>
          <cell r="W982"/>
          <cell r="AA982"/>
        </row>
        <row r="983">
          <cell r="I983"/>
          <cell r="J983"/>
          <cell r="K983"/>
          <cell r="L983"/>
          <cell r="M983"/>
          <cell r="N983"/>
          <cell r="O983"/>
          <cell r="P983"/>
          <cell r="Q983"/>
          <cell r="R983"/>
          <cell r="S983"/>
          <cell r="T983"/>
          <cell r="U983"/>
          <cell r="V983"/>
          <cell r="W983"/>
          <cell r="AA983"/>
        </row>
        <row r="984">
          <cell r="I984"/>
          <cell r="J984"/>
          <cell r="K984"/>
          <cell r="L984"/>
          <cell r="M984"/>
          <cell r="N984"/>
          <cell r="O984"/>
          <cell r="P984"/>
          <cell r="Q984"/>
          <cell r="R984"/>
          <cell r="S984"/>
          <cell r="T984"/>
          <cell r="U984"/>
          <cell r="V984"/>
          <cell r="W984"/>
          <cell r="AA984"/>
        </row>
        <row r="985">
          <cell r="I985"/>
          <cell r="J985"/>
          <cell r="K985"/>
          <cell r="L985"/>
          <cell r="M985"/>
          <cell r="N985"/>
          <cell r="O985"/>
          <cell r="P985"/>
          <cell r="Q985"/>
          <cell r="R985"/>
          <cell r="S985"/>
          <cell r="T985"/>
          <cell r="U985"/>
          <cell r="V985"/>
          <cell r="W985"/>
          <cell r="AA985"/>
        </row>
        <row r="986">
          <cell r="I986"/>
          <cell r="J986"/>
          <cell r="K986"/>
          <cell r="L986"/>
          <cell r="M986"/>
          <cell r="N986"/>
          <cell r="O986"/>
          <cell r="P986"/>
          <cell r="Q986"/>
          <cell r="R986"/>
          <cell r="S986"/>
          <cell r="T986"/>
          <cell r="U986"/>
          <cell r="V986"/>
          <cell r="W986"/>
          <cell r="AA986"/>
        </row>
        <row r="987">
          <cell r="I987"/>
          <cell r="J987"/>
          <cell r="K987"/>
          <cell r="L987"/>
          <cell r="M987"/>
          <cell r="N987"/>
          <cell r="O987"/>
          <cell r="P987"/>
          <cell r="Q987"/>
          <cell r="R987"/>
          <cell r="S987"/>
          <cell r="T987"/>
          <cell r="U987"/>
          <cell r="V987"/>
          <cell r="W987"/>
          <cell r="AA987"/>
        </row>
        <row r="988">
          <cell r="I988"/>
          <cell r="J988"/>
          <cell r="K988"/>
          <cell r="L988"/>
          <cell r="M988"/>
          <cell r="N988"/>
          <cell r="O988"/>
          <cell r="P988"/>
          <cell r="Q988"/>
          <cell r="R988"/>
          <cell r="S988"/>
          <cell r="T988"/>
          <cell r="U988"/>
          <cell r="V988"/>
          <cell r="W988"/>
          <cell r="AA988"/>
        </row>
        <row r="989">
          <cell r="I989"/>
          <cell r="J989"/>
          <cell r="K989"/>
          <cell r="L989"/>
          <cell r="M989"/>
          <cell r="N989"/>
          <cell r="O989"/>
          <cell r="P989"/>
          <cell r="Q989"/>
          <cell r="R989"/>
          <cell r="S989"/>
          <cell r="T989"/>
          <cell r="U989"/>
          <cell r="V989"/>
          <cell r="W989"/>
          <cell r="AA989"/>
        </row>
        <row r="990">
          <cell r="I990"/>
          <cell r="J990"/>
          <cell r="K990"/>
          <cell r="L990"/>
          <cell r="M990"/>
          <cell r="N990"/>
          <cell r="O990"/>
          <cell r="P990"/>
          <cell r="Q990"/>
          <cell r="R990"/>
          <cell r="S990"/>
          <cell r="T990"/>
          <cell r="U990"/>
          <cell r="V990"/>
          <cell r="W990"/>
          <cell r="AA990"/>
        </row>
        <row r="991">
          <cell r="I991"/>
          <cell r="J991"/>
          <cell r="K991"/>
          <cell r="L991"/>
          <cell r="M991"/>
          <cell r="N991"/>
          <cell r="O991"/>
          <cell r="P991"/>
          <cell r="Q991"/>
          <cell r="R991"/>
          <cell r="S991"/>
          <cell r="T991"/>
          <cell r="U991"/>
          <cell r="V991"/>
          <cell r="W991"/>
          <cell r="AA991"/>
        </row>
        <row r="992">
          <cell r="I992"/>
          <cell r="J992"/>
          <cell r="K992"/>
          <cell r="L992"/>
          <cell r="M992"/>
          <cell r="N992"/>
          <cell r="O992"/>
          <cell r="P992"/>
          <cell r="Q992"/>
          <cell r="R992"/>
          <cell r="S992"/>
          <cell r="T992"/>
          <cell r="U992"/>
          <cell r="V992"/>
          <cell r="W992"/>
          <cell r="AA992"/>
        </row>
        <row r="993">
          <cell r="I993"/>
          <cell r="J993"/>
          <cell r="K993"/>
          <cell r="L993"/>
          <cell r="M993"/>
          <cell r="N993"/>
          <cell r="O993"/>
          <cell r="P993"/>
          <cell r="Q993"/>
          <cell r="R993"/>
          <cell r="S993"/>
          <cell r="T993"/>
          <cell r="U993"/>
          <cell r="V993"/>
          <cell r="W993"/>
          <cell r="AA993"/>
        </row>
        <row r="994">
          <cell r="I994"/>
          <cell r="J994"/>
          <cell r="K994"/>
          <cell r="L994"/>
          <cell r="M994"/>
          <cell r="N994"/>
          <cell r="O994"/>
          <cell r="P994"/>
          <cell r="Q994"/>
          <cell r="R994"/>
          <cell r="S994"/>
          <cell r="T994"/>
          <cell r="U994"/>
          <cell r="V994"/>
          <cell r="W994"/>
          <cell r="AA994"/>
        </row>
        <row r="995">
          <cell r="I995"/>
          <cell r="J995"/>
          <cell r="K995"/>
          <cell r="L995"/>
          <cell r="M995"/>
          <cell r="N995"/>
          <cell r="O995"/>
          <cell r="P995"/>
          <cell r="Q995"/>
          <cell r="R995"/>
          <cell r="S995"/>
          <cell r="T995"/>
          <cell r="U995"/>
          <cell r="V995"/>
          <cell r="W995"/>
          <cell r="AA995"/>
        </row>
        <row r="996">
          <cell r="I996"/>
          <cell r="J996"/>
          <cell r="K996"/>
          <cell r="L996"/>
          <cell r="M996"/>
          <cell r="N996"/>
          <cell r="O996"/>
          <cell r="P996"/>
          <cell r="Q996"/>
          <cell r="R996"/>
          <cell r="S996"/>
          <cell r="T996"/>
          <cell r="U996"/>
          <cell r="V996"/>
          <cell r="W996"/>
          <cell r="AA996"/>
        </row>
        <row r="997">
          <cell r="I997"/>
          <cell r="J997"/>
          <cell r="K997"/>
          <cell r="L997"/>
          <cell r="M997"/>
          <cell r="N997"/>
          <cell r="O997"/>
          <cell r="P997"/>
          <cell r="Q997"/>
          <cell r="R997"/>
          <cell r="S997"/>
          <cell r="T997"/>
          <cell r="U997"/>
          <cell r="V997"/>
          <cell r="W997"/>
          <cell r="AA997"/>
        </row>
        <row r="998">
          <cell r="I998"/>
          <cell r="J998"/>
          <cell r="K998"/>
          <cell r="L998"/>
          <cell r="M998"/>
          <cell r="N998"/>
          <cell r="O998"/>
          <cell r="P998"/>
          <cell r="Q998"/>
          <cell r="R998"/>
          <cell r="S998"/>
          <cell r="T998"/>
          <cell r="U998"/>
          <cell r="V998"/>
          <cell r="W998"/>
          <cell r="AA998"/>
        </row>
        <row r="999">
          <cell r="I999"/>
          <cell r="J999"/>
          <cell r="K999"/>
          <cell r="L999"/>
          <cell r="M999"/>
          <cell r="N999"/>
          <cell r="O999"/>
          <cell r="P999"/>
          <cell r="Q999"/>
          <cell r="R999"/>
          <cell r="S999"/>
          <cell r="T999"/>
          <cell r="U999"/>
          <cell r="V999"/>
          <cell r="W999"/>
          <cell r="AA999"/>
        </row>
        <row r="1000">
          <cell r="I1000"/>
          <cell r="J1000"/>
          <cell r="K1000"/>
          <cell r="L1000"/>
          <cell r="M1000"/>
          <cell r="N1000"/>
          <cell r="O1000"/>
          <cell r="P1000"/>
          <cell r="Q1000"/>
          <cell r="R1000"/>
          <cell r="S1000"/>
          <cell r="T1000"/>
          <cell r="U1000"/>
          <cell r="V1000"/>
          <cell r="W1000"/>
          <cell r="AA1000"/>
        </row>
      </sheetData>
      <sheetData sheetId="9">
        <row r="1">
          <cell r="A1" t="str">
            <v>Article</v>
          </cell>
          <cell r="B1" t="str">
            <v>Description</v>
          </cell>
          <cell r="C1" t="str">
            <v>Quantité galénique</v>
          </cell>
        </row>
        <row r="2">
          <cell r="A2">
            <v>598</v>
          </cell>
          <cell r="B2" t="str">
            <v>PLAVIX 75MG NF 30 CPR VTE FRA</v>
          </cell>
          <cell r="C2">
            <v>30</v>
          </cell>
        </row>
        <row r="3">
          <cell r="A3">
            <v>13819</v>
          </cell>
          <cell r="B3" t="str">
            <v>EXACYL INJ. 5 AMP. 5ML VTE FRA OPC</v>
          </cell>
          <cell r="C3">
            <v>5</v>
          </cell>
        </row>
        <row r="4">
          <cell r="A4">
            <v>14250</v>
          </cell>
          <cell r="B4" t="str">
            <v>EXACYL INJ. 5 AMP. 5ML HOP FRA OPC</v>
          </cell>
          <cell r="C4">
            <v>5</v>
          </cell>
        </row>
        <row r="5">
          <cell r="A5">
            <v>33747</v>
          </cell>
          <cell r="B5" t="str">
            <v>PLITICAN 50MG 6X2ML SP FR</v>
          </cell>
          <cell r="C5">
            <v>6</v>
          </cell>
        </row>
        <row r="6">
          <cell r="A6">
            <v>33751</v>
          </cell>
          <cell r="B6" t="str">
            <v>MONO-TILDIEM 200MG 50G HP FR</v>
          </cell>
          <cell r="C6">
            <v>50</v>
          </cell>
        </row>
        <row r="7">
          <cell r="A7">
            <v>33752</v>
          </cell>
          <cell r="B7" t="str">
            <v>DOGMATIL 50MG 30GEL. ECH FRA = 3XM13X193</v>
          </cell>
          <cell r="C7">
            <v>30</v>
          </cell>
        </row>
        <row r="8">
          <cell r="A8">
            <v>33756</v>
          </cell>
          <cell r="B8" t="str">
            <v>MONOTILDIEM LP 300MG 50G HP FR</v>
          </cell>
          <cell r="C8">
            <v>50</v>
          </cell>
        </row>
        <row r="9">
          <cell r="A9">
            <v>33757</v>
          </cell>
          <cell r="B9" t="str">
            <v>POLY-KARAYA 10G. 30 SACH. HOP FRA = 3HG23X290</v>
          </cell>
          <cell r="C9">
            <v>30</v>
          </cell>
        </row>
        <row r="10">
          <cell r="A10">
            <v>33762</v>
          </cell>
          <cell r="B10" t="str">
            <v>ERCEFURYL 200MG 28GEL. ECH FRA = 320B19090</v>
          </cell>
          <cell r="C10">
            <v>28</v>
          </cell>
        </row>
        <row r="11">
          <cell r="A11">
            <v>33764</v>
          </cell>
          <cell r="B11" t="str">
            <v>HEPT-A-MYL 187,8MG 20CPR. ECH FRA = 3U918X190</v>
          </cell>
          <cell r="C11">
            <v>20</v>
          </cell>
        </row>
        <row r="12">
          <cell r="A12">
            <v>33774</v>
          </cell>
          <cell r="B12" t="str">
            <v>VADILEX 20 MG 50 DRAG. MOD.HOP FRA = 383B22590</v>
          </cell>
          <cell r="C12">
            <v>50</v>
          </cell>
        </row>
        <row r="13">
          <cell r="A13">
            <v>33795</v>
          </cell>
          <cell r="B13" t="str">
            <v>SOLIAN 100MG 150CPR. HOP FRA = 3VBG13090</v>
          </cell>
          <cell r="C13">
            <v>150</v>
          </cell>
        </row>
        <row r="14">
          <cell r="A14">
            <v>33796</v>
          </cell>
          <cell r="B14" t="str">
            <v>SOLIAN 400MG 150CPR. HOP FRA = 3SPA10390</v>
          </cell>
          <cell r="C14">
            <v>150</v>
          </cell>
        </row>
        <row r="15">
          <cell r="A15">
            <v>33800</v>
          </cell>
          <cell r="B15" t="str">
            <v>PRIMPERAN MO 10MG 12X2ML HP FR</v>
          </cell>
          <cell r="C15">
            <v>12</v>
          </cell>
        </row>
        <row r="16">
          <cell r="A16">
            <v>33803</v>
          </cell>
          <cell r="B16" t="str">
            <v>MONO-TILDIEM 200MG 28GEL EC FR</v>
          </cell>
          <cell r="C16">
            <v>28</v>
          </cell>
        </row>
        <row r="17">
          <cell r="A17">
            <v>33804</v>
          </cell>
          <cell r="B17" t="str">
            <v>PRIMPERAN 100MG 5ML 6AMP. SP FRA = 3FP21X291</v>
          </cell>
          <cell r="C17">
            <v>6</v>
          </cell>
        </row>
        <row r="18">
          <cell r="A18">
            <v>33805</v>
          </cell>
          <cell r="B18" t="str">
            <v>POLY-KARAYA 10G. 30 SACH. ECH FRA = 3HG23X190</v>
          </cell>
          <cell r="C18">
            <v>30</v>
          </cell>
        </row>
        <row r="19">
          <cell r="A19">
            <v>33809</v>
          </cell>
          <cell r="B19" t="str">
            <v>SERECOR LP 60G HP FR</v>
          </cell>
          <cell r="C19">
            <v>60</v>
          </cell>
        </row>
        <row r="20">
          <cell r="A20">
            <v>33812</v>
          </cell>
          <cell r="B20" t="str">
            <v>PRIMPERAN MO.10MG 2ML 3AMP.ECH FRA = 3FQ110691</v>
          </cell>
          <cell r="C20">
            <v>3</v>
          </cell>
        </row>
        <row r="21">
          <cell r="A21">
            <v>33818</v>
          </cell>
          <cell r="B21" t="str">
            <v>SOLIAN 200MG 150CPR. HOP FRA = 3SJ1BX490</v>
          </cell>
          <cell r="C21">
            <v>150</v>
          </cell>
        </row>
        <row r="22">
          <cell r="A22">
            <v>33823</v>
          </cell>
          <cell r="B22" t="str">
            <v>SOLIAN 200MG 6X4ML HP FR</v>
          </cell>
          <cell r="C22">
            <v>6</v>
          </cell>
        </row>
        <row r="23">
          <cell r="A23">
            <v>33827</v>
          </cell>
          <cell r="B23" t="str">
            <v>VIRLIX NF 10MG 15CPR. HOP FRA = 3V915X290</v>
          </cell>
          <cell r="C23">
            <v>15</v>
          </cell>
        </row>
        <row r="24">
          <cell r="A24">
            <v>33828</v>
          </cell>
          <cell r="B24" t="str">
            <v>TIAPRIDAL 100MG 150C HP FR</v>
          </cell>
          <cell r="C24">
            <v>150</v>
          </cell>
        </row>
        <row r="25">
          <cell r="A25">
            <v>33829</v>
          </cell>
          <cell r="B25" t="str">
            <v>SOLIAN 200MG 4ML 6AMP. ECH FRA = 3FJ61X191</v>
          </cell>
          <cell r="C25">
            <v>6</v>
          </cell>
        </row>
        <row r="26">
          <cell r="A26">
            <v>33831</v>
          </cell>
          <cell r="B26" t="str">
            <v>C.A.A.D. 2 P.M. POCHETTE VTE FRA = 3GW11X090</v>
          </cell>
          <cell r="C26">
            <v>2</v>
          </cell>
        </row>
        <row r="27">
          <cell r="A27">
            <v>33832</v>
          </cell>
          <cell r="B27" t="str">
            <v>SOLIAN 100MG 30CPR. ECH FRA = 3VBG10190</v>
          </cell>
          <cell r="C27">
            <v>30</v>
          </cell>
        </row>
        <row r="28">
          <cell r="A28">
            <v>33833</v>
          </cell>
          <cell r="B28" t="str">
            <v>C.A.A.D. 4 G.M. POCHETTE VTE FRA = 3GW21X090</v>
          </cell>
          <cell r="C28">
            <v>4</v>
          </cell>
        </row>
        <row r="29">
          <cell r="A29">
            <v>33834</v>
          </cell>
          <cell r="B29" t="str">
            <v>TIAPRIDAL 100MG 12X2ML SP FR</v>
          </cell>
          <cell r="C29">
            <v>12</v>
          </cell>
        </row>
        <row r="30">
          <cell r="A30">
            <v>33835</v>
          </cell>
          <cell r="B30" t="str">
            <v>SOLIAN 400MG 30CPR. ECH FRA = 3SPA10290</v>
          </cell>
          <cell r="C30">
            <v>30</v>
          </cell>
        </row>
        <row r="31">
          <cell r="A31">
            <v>33836</v>
          </cell>
          <cell r="B31" t="str">
            <v>URBANYL 5MG 30G HP FR</v>
          </cell>
          <cell r="C31">
            <v>30</v>
          </cell>
        </row>
        <row r="32">
          <cell r="A32">
            <v>33839</v>
          </cell>
          <cell r="B32" t="str">
            <v>URBANYL 10MG 30C HP FR</v>
          </cell>
          <cell r="C32">
            <v>30</v>
          </cell>
        </row>
        <row r="33">
          <cell r="A33">
            <v>33841</v>
          </cell>
          <cell r="B33" t="str">
            <v>URBANYL 20MG 30C HP FR</v>
          </cell>
          <cell r="C33">
            <v>30</v>
          </cell>
        </row>
        <row r="34">
          <cell r="A34">
            <v>33847</v>
          </cell>
          <cell r="B34" t="str">
            <v>BARNETIL 400MG 100CPR. HOP FRA = 3SC19X490</v>
          </cell>
          <cell r="C34">
            <v>100</v>
          </cell>
        </row>
        <row r="35">
          <cell r="A35">
            <v>33848</v>
          </cell>
          <cell r="B35" t="str">
            <v>VADILEX 5MG 2ML 10AMP. SP FRA = 3D4211S90</v>
          </cell>
          <cell r="C35">
            <v>10</v>
          </cell>
        </row>
        <row r="36">
          <cell r="A36">
            <v>33849</v>
          </cell>
          <cell r="B36" t="str">
            <v>TIAPRIDAL 100MG 2ML 12AMP. ECH FRA = 3FL12X191</v>
          </cell>
          <cell r="C36">
            <v>12</v>
          </cell>
        </row>
        <row r="37">
          <cell r="A37">
            <v>33850</v>
          </cell>
          <cell r="B37" t="str">
            <v>VITAMINE B12 1MG 2ML 6AMP. SP FRA = 3FM11X290</v>
          </cell>
          <cell r="C37">
            <v>6</v>
          </cell>
        </row>
        <row r="38">
          <cell r="A38">
            <v>33857</v>
          </cell>
          <cell r="B38" t="str">
            <v>ISOPRINOSINE 500MG 40C VT FR</v>
          </cell>
          <cell r="C38">
            <v>40</v>
          </cell>
        </row>
        <row r="39">
          <cell r="A39">
            <v>33858</v>
          </cell>
          <cell r="B39" t="str">
            <v>DICYNONE 250MG 20CPR. SP FRA = 3UY28X291</v>
          </cell>
          <cell r="C39">
            <v>20</v>
          </cell>
        </row>
        <row r="40">
          <cell r="A40">
            <v>33861</v>
          </cell>
          <cell r="B40" t="str">
            <v>DICYNONE 500MG 20CPR. HOP FRA = 3UY18X293</v>
          </cell>
          <cell r="C40">
            <v>20</v>
          </cell>
        </row>
        <row r="41">
          <cell r="A41">
            <v>33862</v>
          </cell>
          <cell r="B41" t="str">
            <v>PLITICAN 50MG 12C SP FR</v>
          </cell>
          <cell r="C41">
            <v>12</v>
          </cell>
        </row>
        <row r="42">
          <cell r="A42">
            <v>33865</v>
          </cell>
          <cell r="B42" t="str">
            <v>DICYNONE 250MG 2ML 6AMP. HOP FRA = 3EQ23X290</v>
          </cell>
          <cell r="C42">
            <v>6</v>
          </cell>
        </row>
        <row r="43">
          <cell r="A43">
            <v>33867</v>
          </cell>
          <cell r="B43" t="str">
            <v>DOGMATIL 200MG 150C HP FR</v>
          </cell>
          <cell r="C43">
            <v>150</v>
          </cell>
        </row>
        <row r="44">
          <cell r="A44">
            <v>33870</v>
          </cell>
          <cell r="B44" t="str">
            <v>DOGMATIL 100MG 2ML 6AMP. SP FRA = 3FE11X490</v>
          </cell>
          <cell r="C44">
            <v>6</v>
          </cell>
        </row>
        <row r="45">
          <cell r="A45">
            <v>33872</v>
          </cell>
          <cell r="B45" t="str">
            <v>DOGMATIL 50MG 100G HP FR</v>
          </cell>
          <cell r="C45">
            <v>100</v>
          </cell>
        </row>
        <row r="46">
          <cell r="A46">
            <v>33880</v>
          </cell>
          <cell r="B46" t="str">
            <v>ERCEFURYL 200MG 28GEL. SP FRA = 320B11S90</v>
          </cell>
          <cell r="C46">
            <v>28</v>
          </cell>
        </row>
        <row r="47">
          <cell r="A47">
            <v>33881</v>
          </cell>
          <cell r="B47" t="str">
            <v>VIRLIX NF 10MG 15CPR. ECH FRA = 3V915X190</v>
          </cell>
          <cell r="C47">
            <v>15</v>
          </cell>
        </row>
        <row r="48">
          <cell r="A48">
            <v>33883</v>
          </cell>
          <cell r="B48" t="str">
            <v>GABACET 400MG 60G HP FR</v>
          </cell>
          <cell r="C48">
            <v>60</v>
          </cell>
        </row>
        <row r="49">
          <cell r="A49">
            <v>33887</v>
          </cell>
          <cell r="B49" t="str">
            <v>HEPT-A-MYL 187,8MG 150C HP FR</v>
          </cell>
          <cell r="C49">
            <v>150</v>
          </cell>
        </row>
        <row r="50">
          <cell r="A50">
            <v>33893</v>
          </cell>
          <cell r="B50" t="str">
            <v>NAUTAMINE 90MG 20C VT FR</v>
          </cell>
          <cell r="C50">
            <v>20</v>
          </cell>
        </row>
        <row r="51">
          <cell r="A51">
            <v>33901</v>
          </cell>
          <cell r="B51" t="str">
            <v>POLYSILANE DEL 250MG 32C VT FR</v>
          </cell>
          <cell r="C51">
            <v>32</v>
          </cell>
        </row>
        <row r="52">
          <cell r="A52">
            <v>33921</v>
          </cell>
          <cell r="B52" t="str">
            <v>ASPEGIC 0,5G 20FL HP FR</v>
          </cell>
          <cell r="C52">
            <v>20</v>
          </cell>
        </row>
        <row r="53">
          <cell r="A53">
            <v>33929</v>
          </cell>
          <cell r="B53" t="str">
            <v>ASPEGIC 1G 20FL HP FR</v>
          </cell>
          <cell r="C53">
            <v>20</v>
          </cell>
        </row>
        <row r="54">
          <cell r="A54">
            <v>34847</v>
          </cell>
          <cell r="B54" t="str">
            <v>KARDEGIC 500 INJ. 1FL/1AMP ECH FRA = 3D0150990</v>
          </cell>
          <cell r="C54">
            <v>1</v>
          </cell>
        </row>
        <row r="55">
          <cell r="A55">
            <v>36011</v>
          </cell>
          <cell r="B55" t="str">
            <v>MITOSYL 65G VT FR</v>
          </cell>
          <cell r="C55">
            <v>1</v>
          </cell>
        </row>
        <row r="56">
          <cell r="A56">
            <v>36012</v>
          </cell>
          <cell r="B56" t="str">
            <v>MITOSYL 150G VT FR</v>
          </cell>
          <cell r="C56">
            <v>1</v>
          </cell>
        </row>
        <row r="57">
          <cell r="A57">
            <v>36066</v>
          </cell>
          <cell r="B57" t="str">
            <v>PLAVIX 75 NF 28CP CH</v>
          </cell>
          <cell r="C57">
            <v>28</v>
          </cell>
        </row>
        <row r="58">
          <cell r="A58">
            <v>36067</v>
          </cell>
          <cell r="B58" t="str">
            <v>PLAVIX 75 NF 28CP CZ/SK</v>
          </cell>
          <cell r="C58">
            <v>28</v>
          </cell>
        </row>
        <row r="59">
          <cell r="A59">
            <v>36071</v>
          </cell>
          <cell r="B59" t="str">
            <v>PLAVIX 75 NF 28CP HU</v>
          </cell>
          <cell r="C59">
            <v>28</v>
          </cell>
        </row>
        <row r="60">
          <cell r="A60">
            <v>36072</v>
          </cell>
          <cell r="B60" t="str">
            <v>PLAVIX 75 NF 28CP PL</v>
          </cell>
          <cell r="C60">
            <v>28</v>
          </cell>
        </row>
        <row r="61">
          <cell r="A61">
            <v>36089</v>
          </cell>
          <cell r="B61" t="str">
            <v>PLAVIX 75MG NF 28 CPR VTE FRA = 3PVA11190</v>
          </cell>
          <cell r="C61">
            <v>28</v>
          </cell>
        </row>
        <row r="62">
          <cell r="A62">
            <v>36094</v>
          </cell>
          <cell r="B62" t="str">
            <v>PLAVIX 75 NF 28 CP TR</v>
          </cell>
          <cell r="C62">
            <v>28</v>
          </cell>
        </row>
        <row r="63">
          <cell r="A63">
            <v>36095</v>
          </cell>
          <cell r="B63" t="str">
            <v>PLAVIX 75 NF 84CP CH</v>
          </cell>
          <cell r="C63">
            <v>84</v>
          </cell>
        </row>
        <row r="64">
          <cell r="A64">
            <v>36102</v>
          </cell>
          <cell r="B64" t="str">
            <v>PLAVIX 75 NF 14CP EC CH</v>
          </cell>
          <cell r="C64">
            <v>14</v>
          </cell>
        </row>
        <row r="65">
          <cell r="A65">
            <v>36423</v>
          </cell>
          <cell r="B65" t="str">
            <v>SULAMID 50 MG 12 CPRS. VTE ITA = 3SK21P590</v>
          </cell>
          <cell r="C65">
            <v>12</v>
          </cell>
        </row>
        <row r="66">
          <cell r="A66">
            <v>36424</v>
          </cell>
          <cell r="B66" t="str">
            <v>DENIBAN 50MG 4 CPR. ECH ITA = 3SK22P690</v>
          </cell>
          <cell r="C66">
            <v>4</v>
          </cell>
        </row>
        <row r="67">
          <cell r="A67">
            <v>36512</v>
          </cell>
          <cell r="B67" t="str">
            <v>VITAMINE B12 1MG 2ML 6AMP. VTE FRA = 3FM11X090</v>
          </cell>
          <cell r="C67">
            <v>6</v>
          </cell>
        </row>
        <row r="68">
          <cell r="A68">
            <v>37183</v>
          </cell>
          <cell r="B68" t="str">
            <v>DENIBAN 12 CPR. 50 MG HOP ITA = 3SK11P790</v>
          </cell>
          <cell r="C68">
            <v>12</v>
          </cell>
        </row>
        <row r="69">
          <cell r="A69">
            <v>37452</v>
          </cell>
          <cell r="B69" t="str">
            <v>DICYNONE 250MG 20CPR. VTE FRA = 3UY28X092</v>
          </cell>
          <cell r="C69">
            <v>20</v>
          </cell>
        </row>
        <row r="70">
          <cell r="A70">
            <v>37453</v>
          </cell>
          <cell r="B70" t="str">
            <v>DICYNONE 250MG 2ML 6AMP. VTE FRA = 3EQ23X090</v>
          </cell>
          <cell r="C70">
            <v>6</v>
          </cell>
        </row>
        <row r="71">
          <cell r="A71">
            <v>37454</v>
          </cell>
          <cell r="B71" t="str">
            <v>DICYNONE 500MG 20CPR. VTE FRA = 3UY18X093</v>
          </cell>
          <cell r="C71">
            <v>20</v>
          </cell>
        </row>
        <row r="72">
          <cell r="A72">
            <v>37457</v>
          </cell>
          <cell r="B72" t="str">
            <v>DOGMATIL 100MG 6X2ML VT FR</v>
          </cell>
          <cell r="C72">
            <v>6</v>
          </cell>
        </row>
        <row r="73">
          <cell r="A73">
            <v>37459</v>
          </cell>
          <cell r="B73" t="str">
            <v>DOGMATIL 50MG 30G VT FR</v>
          </cell>
          <cell r="C73">
            <v>30</v>
          </cell>
        </row>
        <row r="74">
          <cell r="A74">
            <v>37462</v>
          </cell>
          <cell r="B74" t="str">
            <v>ERCEFURYL 200MG 28GEL. VTE FRA = 320B11090</v>
          </cell>
          <cell r="C74">
            <v>28</v>
          </cell>
        </row>
        <row r="75">
          <cell r="A75">
            <v>37466</v>
          </cell>
          <cell r="B75" t="str">
            <v>GABACET 400MG 60G VT FR</v>
          </cell>
          <cell r="C75">
            <v>60</v>
          </cell>
        </row>
        <row r="76">
          <cell r="A76">
            <v>37467</v>
          </cell>
          <cell r="B76" t="str">
            <v>HEPT-A-MYL 187,8MG 20C VT FR</v>
          </cell>
          <cell r="C76">
            <v>20</v>
          </cell>
        </row>
        <row r="77">
          <cell r="A77">
            <v>37480</v>
          </cell>
          <cell r="B77" t="str">
            <v>ISOPRINOSINE 500MG 16C VT FR</v>
          </cell>
          <cell r="C77">
            <v>16</v>
          </cell>
        </row>
        <row r="78">
          <cell r="A78">
            <v>37482</v>
          </cell>
          <cell r="B78" t="str">
            <v>KARDEGIC 160 MG 30S VTE FRA = 3D6251090</v>
          </cell>
          <cell r="C78">
            <v>30</v>
          </cell>
        </row>
        <row r="79">
          <cell r="A79">
            <v>37484</v>
          </cell>
          <cell r="B79" t="str">
            <v>KARDEGIC 75 MG 30S VTE FRA = 3D62A1090</v>
          </cell>
          <cell r="C79">
            <v>30</v>
          </cell>
        </row>
        <row r="80">
          <cell r="A80">
            <v>37487</v>
          </cell>
          <cell r="B80" t="str">
            <v>MONOTILDIEM LP 200MG 28G VT FR</v>
          </cell>
          <cell r="C80">
            <v>28</v>
          </cell>
        </row>
        <row r="81">
          <cell r="A81">
            <v>37489</v>
          </cell>
          <cell r="B81" t="str">
            <v>PLITICAN 50MG 6X2ML VT FR</v>
          </cell>
          <cell r="C81">
            <v>6</v>
          </cell>
        </row>
        <row r="82">
          <cell r="A82">
            <v>37491</v>
          </cell>
          <cell r="B82" t="str">
            <v>POLY-KARAYA 10G 30SA VT FR</v>
          </cell>
          <cell r="C82">
            <v>30</v>
          </cell>
        </row>
        <row r="83">
          <cell r="A83">
            <v>37495</v>
          </cell>
          <cell r="B83" t="str">
            <v>PRIMPERAN MO 10MG 12X2ML VT FR</v>
          </cell>
          <cell r="C83">
            <v>12</v>
          </cell>
        </row>
        <row r="84">
          <cell r="A84">
            <v>37496</v>
          </cell>
          <cell r="B84" t="str">
            <v>PRIMPERAN MO 10MG 3X2ML VT FR</v>
          </cell>
          <cell r="C84">
            <v>3</v>
          </cell>
        </row>
        <row r="85">
          <cell r="A85">
            <v>37497</v>
          </cell>
          <cell r="B85" t="str">
            <v>PRIMPERAN 100MG 6X5ML VT FR</v>
          </cell>
          <cell r="C85">
            <v>6</v>
          </cell>
        </row>
        <row r="86">
          <cell r="A86">
            <v>37501</v>
          </cell>
          <cell r="B86" t="str">
            <v>SERECOR LP 20G VT FR</v>
          </cell>
          <cell r="C86">
            <v>20</v>
          </cell>
        </row>
        <row r="87">
          <cell r="A87">
            <v>37502</v>
          </cell>
          <cell r="B87" t="str">
            <v>SERECOR LP 60G VT FR</v>
          </cell>
          <cell r="C87">
            <v>60</v>
          </cell>
        </row>
        <row r="88">
          <cell r="A88">
            <v>37508</v>
          </cell>
          <cell r="B88" t="str">
            <v>SOLIAN 100MG 30CPR. VTE FRA = 3VBG10090</v>
          </cell>
          <cell r="C88">
            <v>30</v>
          </cell>
        </row>
        <row r="89">
          <cell r="A89">
            <v>37509</v>
          </cell>
          <cell r="B89" t="str">
            <v>SOLIAN 200MG 60CPR. VTE FRA = 3SJ113993</v>
          </cell>
          <cell r="C89">
            <v>60</v>
          </cell>
        </row>
        <row r="90">
          <cell r="A90">
            <v>37510</v>
          </cell>
          <cell r="B90" t="str">
            <v>SOLIAN 400MG 30C VT FR</v>
          </cell>
          <cell r="C90">
            <v>30</v>
          </cell>
        </row>
        <row r="91">
          <cell r="A91">
            <v>37512</v>
          </cell>
          <cell r="B91" t="str">
            <v>STILNOX 10MG 14C VT FR</v>
          </cell>
          <cell r="C91">
            <v>14</v>
          </cell>
        </row>
        <row r="92">
          <cell r="A92">
            <v>37513</v>
          </cell>
          <cell r="B92" t="str">
            <v>STILNOX 10MG 7C VT FR</v>
          </cell>
          <cell r="C92">
            <v>7</v>
          </cell>
        </row>
        <row r="93">
          <cell r="A93">
            <v>37517</v>
          </cell>
          <cell r="B93" t="str">
            <v>TIAPRIDAL 100MG 12X2ML VT FR</v>
          </cell>
          <cell r="C93">
            <v>12</v>
          </cell>
        </row>
        <row r="94">
          <cell r="A94">
            <v>37526</v>
          </cell>
          <cell r="B94" t="str">
            <v>URBANYL 5MG 30G VT FR</v>
          </cell>
          <cell r="C94">
            <v>30</v>
          </cell>
        </row>
        <row r="95">
          <cell r="A95">
            <v>37527</v>
          </cell>
          <cell r="B95" t="str">
            <v>URBANYL 10MG 30C VT FR</v>
          </cell>
          <cell r="C95">
            <v>30</v>
          </cell>
        </row>
        <row r="96">
          <cell r="A96">
            <v>37528</v>
          </cell>
          <cell r="B96" t="str">
            <v>URBANYL 20MG 30C VT FR</v>
          </cell>
          <cell r="C96">
            <v>30</v>
          </cell>
        </row>
        <row r="97">
          <cell r="A97">
            <v>37532</v>
          </cell>
          <cell r="B97" t="str">
            <v>VIRLIX 10MG 15C VT FR</v>
          </cell>
          <cell r="C97">
            <v>15</v>
          </cell>
        </row>
        <row r="98">
          <cell r="A98">
            <v>38064</v>
          </cell>
          <cell r="B98" t="str">
            <v>ASPEGIC INJ 1 G 6FL/6AMP ECH FRA = 3D0178090</v>
          </cell>
          <cell r="C98">
            <v>6</v>
          </cell>
        </row>
        <row r="99">
          <cell r="A99">
            <v>38065</v>
          </cell>
          <cell r="B99" t="str">
            <v>ASPEGIC INJ 0,5G 6FL/6AMP ECH FRA = 3D0158090</v>
          </cell>
          <cell r="C99">
            <v>6</v>
          </cell>
        </row>
        <row r="100">
          <cell r="A100">
            <v>41330</v>
          </cell>
          <cell r="B100" t="str">
            <v>PRIMPERAN 10MG 60AMP HP PRT = 3FQ105590</v>
          </cell>
          <cell r="C100">
            <v>60</v>
          </cell>
        </row>
        <row r="101">
          <cell r="A101">
            <v>41333</v>
          </cell>
          <cell r="B101" t="str">
            <v>PRIMPERAN 10MG 6AMP. PRT =3FQ105490</v>
          </cell>
          <cell r="C101">
            <v>6</v>
          </cell>
        </row>
        <row r="102">
          <cell r="A102">
            <v>41349</v>
          </cell>
          <cell r="B102" t="str">
            <v>TIAPRIDAL 100MG 6 AMP. VT PRT 3FL112190</v>
          </cell>
          <cell r="C102">
            <v>6</v>
          </cell>
        </row>
        <row r="103">
          <cell r="A103">
            <v>41350</v>
          </cell>
          <cell r="B103" t="str">
            <v>TIAPRIDAL 100MG/2ML 6AMP. HOP PRT</v>
          </cell>
          <cell r="C103">
            <v>6</v>
          </cell>
        </row>
        <row r="104">
          <cell r="A104">
            <v>41478</v>
          </cell>
          <cell r="B104" t="str">
            <v>ASPEGIC FL. VIDE POUR ESSAI = 31DFL0090</v>
          </cell>
          <cell r="C104">
            <v>1</v>
          </cell>
        </row>
        <row r="105">
          <cell r="A105">
            <v>41498</v>
          </cell>
          <cell r="B105" t="str">
            <v>ERCEFURYL 200MG 14GEL. VTE CZE = 320B10690</v>
          </cell>
          <cell r="C105">
            <v>14</v>
          </cell>
        </row>
        <row r="106">
          <cell r="A106">
            <v>41499</v>
          </cell>
          <cell r="B106" t="str">
            <v>ERCEFURYL 200MG 14GEL. ECH CZE = 320B10790</v>
          </cell>
          <cell r="C106">
            <v>14</v>
          </cell>
        </row>
        <row r="107">
          <cell r="A107">
            <v>41501</v>
          </cell>
          <cell r="B107" t="str">
            <v>ERCEFURYL 200MG 28GEL. VTE BEL = 320B11190</v>
          </cell>
          <cell r="C107">
            <v>28</v>
          </cell>
        </row>
        <row r="108">
          <cell r="A108">
            <v>41502</v>
          </cell>
          <cell r="B108" t="str">
            <v>ERCEFURYL 200MG 28GEL. ECH BEL = 320B11290</v>
          </cell>
          <cell r="C108">
            <v>28</v>
          </cell>
        </row>
        <row r="109">
          <cell r="A109">
            <v>41507</v>
          </cell>
          <cell r="B109" t="str">
            <v>ERCEFURYL 200MG 28G VT RU</v>
          </cell>
          <cell r="C109">
            <v>28</v>
          </cell>
        </row>
        <row r="110">
          <cell r="A110">
            <v>41509</v>
          </cell>
          <cell r="B110" t="str">
            <v>ERCEFURYL 200MG 28G VT RO</v>
          </cell>
          <cell r="C110">
            <v>28</v>
          </cell>
        </row>
        <row r="111">
          <cell r="A111">
            <v>41511</v>
          </cell>
          <cell r="B111" t="str">
            <v>ERCEFURYL 200MG 24G VT GR</v>
          </cell>
          <cell r="C111">
            <v>24</v>
          </cell>
        </row>
        <row r="112">
          <cell r="A112">
            <v>41514</v>
          </cell>
          <cell r="B112" t="str">
            <v>ERCEFURYL 200MG 28GEL.(LSG)SP EXP = 320B1Y890</v>
          </cell>
          <cell r="C112">
            <v>28</v>
          </cell>
        </row>
        <row r="113">
          <cell r="A113">
            <v>41521</v>
          </cell>
          <cell r="B113" t="str">
            <v>LUMIFUREX 200MG 28 GEL. VT LB = 320B12490</v>
          </cell>
          <cell r="C113">
            <v>28</v>
          </cell>
        </row>
        <row r="114">
          <cell r="A114">
            <v>41892</v>
          </cell>
          <cell r="B114" t="str">
            <v>ASPISOL INJ.FL.STERIL. O.E.VRA DEU = 3D0110T92</v>
          </cell>
          <cell r="C114">
            <v>1</v>
          </cell>
        </row>
        <row r="115">
          <cell r="A115">
            <v>41901</v>
          </cell>
          <cell r="B115" t="str">
            <v>ASPEGIC INJ 0,5G 6F/6A(APO)VTE LBY = 3D0150890</v>
          </cell>
          <cell r="C115">
            <v>6</v>
          </cell>
        </row>
        <row r="116">
          <cell r="A116">
            <v>41902</v>
          </cell>
          <cell r="B116" t="str">
            <v>KARDEGIC 0,5MG 20FL HP FR</v>
          </cell>
          <cell r="C116">
            <v>20</v>
          </cell>
        </row>
        <row r="117">
          <cell r="A117">
            <v>41903</v>
          </cell>
          <cell r="B117" t="str">
            <v>FLECTADOL0,5G 6F/6A VT IT</v>
          </cell>
          <cell r="C117">
            <v>6</v>
          </cell>
        </row>
        <row r="118">
          <cell r="A118">
            <v>41904</v>
          </cell>
          <cell r="B118" t="str">
            <v>FLECTADOL 0,5G 6F/6A HP IT</v>
          </cell>
          <cell r="C118">
            <v>6</v>
          </cell>
        </row>
        <row r="119">
          <cell r="A119">
            <v>41907</v>
          </cell>
          <cell r="B119" t="str">
            <v>ASPEGIC INJ 0,5G 6F/6A(APO)SOH LBY = 3D0151690</v>
          </cell>
          <cell r="C119">
            <v>6</v>
          </cell>
        </row>
        <row r="120">
          <cell r="A120">
            <v>41909</v>
          </cell>
          <cell r="B120" t="str">
            <v>ASPEGIC 0,5G 6F/6A VT FR</v>
          </cell>
          <cell r="C120">
            <v>6</v>
          </cell>
        </row>
        <row r="121">
          <cell r="A121">
            <v>41910</v>
          </cell>
          <cell r="B121" t="str">
            <v>ASPEGIC INJ.0,5G. 6FL/6AMP VTE KWT = 3D0152190</v>
          </cell>
          <cell r="C121">
            <v>6</v>
          </cell>
        </row>
        <row r="122">
          <cell r="A122">
            <v>41911</v>
          </cell>
          <cell r="B122" t="str">
            <v>ASPEGIC 500 INJ 6FL/6AMP VTE ITA = 3D0152490</v>
          </cell>
          <cell r="C122">
            <v>6</v>
          </cell>
        </row>
        <row r="123">
          <cell r="A123">
            <v>41912</v>
          </cell>
          <cell r="B123" t="str">
            <v>ASPEGIC 0,5G 6FL/6AMP LSG VTE CZE = 3D0152990</v>
          </cell>
          <cell r="C123">
            <v>6</v>
          </cell>
        </row>
        <row r="124">
          <cell r="A124">
            <v>41913</v>
          </cell>
          <cell r="B124" t="str">
            <v>ASPEGIC INJ 0,5G 6FL/6AMP VTE PRT = 3D0152Q90</v>
          </cell>
          <cell r="C124">
            <v>6</v>
          </cell>
        </row>
        <row r="125">
          <cell r="A125">
            <v>41914</v>
          </cell>
          <cell r="B125" t="str">
            <v>ASPEGIC I.0,5G 6FL/6A.(LSG)VTE EXP = 3D0152Z90</v>
          </cell>
          <cell r="C125">
            <v>6</v>
          </cell>
        </row>
        <row r="126">
          <cell r="A126">
            <v>41915</v>
          </cell>
          <cell r="B126" t="str">
            <v>ASPEGIC INJ 0,5G 20FL LSG SP CZE = 3D0153990</v>
          </cell>
          <cell r="C126">
            <v>20</v>
          </cell>
        </row>
        <row r="127">
          <cell r="A127">
            <v>41916</v>
          </cell>
          <cell r="B127" t="str">
            <v>ASPEGIC INJ.0,5G 20FL.(LSG) SP EXP = 3D0153Z91</v>
          </cell>
          <cell r="C127">
            <v>20</v>
          </cell>
        </row>
        <row r="128">
          <cell r="A128">
            <v>41917</v>
          </cell>
          <cell r="B128" t="str">
            <v>ASPEGIC 500 INJ 6FL/6AMP HOP ITA = 3D0157490</v>
          </cell>
          <cell r="C128">
            <v>6</v>
          </cell>
        </row>
        <row r="129">
          <cell r="A129">
            <v>41918</v>
          </cell>
          <cell r="B129" t="str">
            <v>ASPEGIC INJ 0,5G 6FL/6AMP HOP PRT = 3D0157Q90</v>
          </cell>
          <cell r="C129">
            <v>6</v>
          </cell>
        </row>
        <row r="130">
          <cell r="A130">
            <v>41920</v>
          </cell>
          <cell r="B130" t="str">
            <v>ASPEGIC INJ 1G. 100 FL. VTE EXP = 3D0170090</v>
          </cell>
          <cell r="C130">
            <v>100</v>
          </cell>
        </row>
        <row r="131">
          <cell r="A131">
            <v>41921</v>
          </cell>
          <cell r="B131" t="str">
            <v>FLECTADOL 1G 6F/6A VT IT</v>
          </cell>
          <cell r="C131">
            <v>6</v>
          </cell>
        </row>
        <row r="132">
          <cell r="A132">
            <v>41922</v>
          </cell>
          <cell r="B132" t="str">
            <v>FLECTADOL 1G 6F/6A HP IT</v>
          </cell>
          <cell r="C132">
            <v>6</v>
          </cell>
        </row>
        <row r="133">
          <cell r="A133">
            <v>41923</v>
          </cell>
          <cell r="B133" t="str">
            <v>ASPEGIC 1G 6F/6A VT FR</v>
          </cell>
          <cell r="C133">
            <v>6</v>
          </cell>
        </row>
        <row r="134">
          <cell r="A134">
            <v>41924</v>
          </cell>
          <cell r="B134" t="str">
            <v>ASPEGIC 1000 INJ 6FL/6AMP VTE ITA = 3D0172490</v>
          </cell>
          <cell r="C134">
            <v>6</v>
          </cell>
        </row>
        <row r="135">
          <cell r="A135">
            <v>41925</v>
          </cell>
          <cell r="B135" t="str">
            <v>ASPEGIC 1G 6F/6A VT TN</v>
          </cell>
          <cell r="C135">
            <v>6</v>
          </cell>
        </row>
        <row r="136">
          <cell r="A136">
            <v>41926</v>
          </cell>
          <cell r="B136" t="str">
            <v>ASPEGIC IN.1G 6FL/6A S2-P3 ECH AFR = 3D0172Y90</v>
          </cell>
          <cell r="C136">
            <v>6</v>
          </cell>
        </row>
        <row r="137">
          <cell r="A137">
            <v>41927</v>
          </cell>
          <cell r="B137" t="str">
            <v>ASPEGIC INJ 1 G 6FL/6AMP LSG EXP = 3D0172Z90</v>
          </cell>
          <cell r="C137">
            <v>6</v>
          </cell>
        </row>
        <row r="138">
          <cell r="A138">
            <v>41928</v>
          </cell>
          <cell r="B138" t="str">
            <v>ASPEGIC INJ. 1G 20FL. (LSG) SP EXP = 3D0173Z93</v>
          </cell>
          <cell r="C138">
            <v>20</v>
          </cell>
        </row>
        <row r="139">
          <cell r="A139">
            <v>41929</v>
          </cell>
          <cell r="B139" t="str">
            <v>EGICALM INJ. 1,8G 4FL/4AMP VTE GRC = 3D0174G90</v>
          </cell>
          <cell r="C139">
            <v>4</v>
          </cell>
        </row>
        <row r="140">
          <cell r="A140">
            <v>41930</v>
          </cell>
          <cell r="B140" t="str">
            <v>ASPEGIC 1000 INJ 6FL/6AMP. HOP ITA = 3D0177490</v>
          </cell>
          <cell r="C140">
            <v>6</v>
          </cell>
        </row>
        <row r="141">
          <cell r="A141">
            <v>41931</v>
          </cell>
          <cell r="B141" t="str">
            <v>ASPEGIC INJ 1 G 6FL/6AMP HOP PRT = 3D0177Q90</v>
          </cell>
          <cell r="C141">
            <v>6</v>
          </cell>
        </row>
        <row r="142">
          <cell r="A142">
            <v>41933</v>
          </cell>
          <cell r="B142" t="str">
            <v>ASPEGIC INJ. 0,5G 6FL/6A. VTE SAU = 3D0182F90</v>
          </cell>
          <cell r="C142">
            <v>6</v>
          </cell>
        </row>
        <row r="143">
          <cell r="A143">
            <v>41937</v>
          </cell>
          <cell r="B143" t="str">
            <v>ASPEGIC INJ 0,5G 20FL HOP TWN = 3D01A2193</v>
          </cell>
          <cell r="C143">
            <v>20</v>
          </cell>
        </row>
        <row r="144">
          <cell r="A144">
            <v>41938</v>
          </cell>
          <cell r="B144" t="str">
            <v>ASPEGIC INJ. 0,5G 20FL MOH IRQ = 3D01A2290</v>
          </cell>
          <cell r="C144">
            <v>20</v>
          </cell>
        </row>
        <row r="145">
          <cell r="A145">
            <v>41939</v>
          </cell>
          <cell r="B145" t="str">
            <v>ASPEGIC 0,5G 6F/6A VT BE</v>
          </cell>
          <cell r="C145">
            <v>6</v>
          </cell>
        </row>
        <row r="146">
          <cell r="A146">
            <v>41940</v>
          </cell>
          <cell r="B146" t="str">
            <v>MEL. ASL+GLY INJ. R.S. VR XE</v>
          </cell>
          <cell r="C146">
            <v>1</v>
          </cell>
        </row>
        <row r="147">
          <cell r="A147">
            <v>41941</v>
          </cell>
          <cell r="B147" t="str">
            <v>ASPEGIC 0,5G 6F/6A VT NL</v>
          </cell>
          <cell r="C147">
            <v>6</v>
          </cell>
        </row>
        <row r="148">
          <cell r="A148">
            <v>41942</v>
          </cell>
          <cell r="B148" t="str">
            <v>MEL.ASL+GLY. R.S.(POLI) VR IT</v>
          </cell>
          <cell r="C148">
            <v>1</v>
          </cell>
        </row>
        <row r="149">
          <cell r="A149">
            <v>41943</v>
          </cell>
          <cell r="B149" t="str">
            <v>ASPEGIC 0,5G 6F/6A VT CH</v>
          </cell>
          <cell r="C149">
            <v>6</v>
          </cell>
        </row>
        <row r="150">
          <cell r="A150">
            <v>41944</v>
          </cell>
          <cell r="B150" t="str">
            <v>ASPEGIC 0,5G 20FL HP CH</v>
          </cell>
          <cell r="C150">
            <v>20</v>
          </cell>
        </row>
        <row r="151">
          <cell r="A151">
            <v>41945</v>
          </cell>
          <cell r="B151" t="str">
            <v>MELANGE ASL + GLY FL.VRAC R.S. VET = 3D01A5090</v>
          </cell>
          <cell r="C151">
            <v>1</v>
          </cell>
        </row>
        <row r="152">
          <cell r="A152">
            <v>41993</v>
          </cell>
          <cell r="B152" t="str">
            <v>ASPEGIC NOUR 100MG 20S VTE FRA = 3D6241090</v>
          </cell>
          <cell r="C152">
            <v>20</v>
          </cell>
        </row>
        <row r="153">
          <cell r="A153">
            <v>41995</v>
          </cell>
          <cell r="B153" t="str">
            <v>ASPEGIC 100MG 20S DZ</v>
          </cell>
          <cell r="C153">
            <v>20</v>
          </cell>
        </row>
        <row r="154">
          <cell r="A154">
            <v>42017</v>
          </cell>
          <cell r="B154" t="str">
            <v>ASPEGIC NOUR 100MG 20S VTE OTC = 3D624C090</v>
          </cell>
          <cell r="C154">
            <v>20</v>
          </cell>
        </row>
        <row r="155">
          <cell r="A155">
            <v>42159</v>
          </cell>
          <cell r="B155" t="str">
            <v>DICYNONE 250MG 2ML 6AMP. VTE ITA = 3EQ110090</v>
          </cell>
          <cell r="C155">
            <v>6</v>
          </cell>
        </row>
        <row r="156">
          <cell r="A156">
            <v>42162</v>
          </cell>
          <cell r="B156" t="str">
            <v>DICYNONE 250MG 2ML 6AMP. VTE BEL = 3EQ13B090</v>
          </cell>
          <cell r="C156">
            <v>6</v>
          </cell>
        </row>
        <row r="157">
          <cell r="A157">
            <v>42165</v>
          </cell>
          <cell r="B157" t="str">
            <v>DICYNONE 250MG 6X2ML VT TN</v>
          </cell>
          <cell r="C157">
            <v>6</v>
          </cell>
        </row>
        <row r="158">
          <cell r="A158">
            <v>42167</v>
          </cell>
          <cell r="B158" t="str">
            <v>DICYNONE 250MG 2ML 6A.(LSG)VTE EXP = 3EQ23Y890</v>
          </cell>
          <cell r="C158">
            <v>6</v>
          </cell>
        </row>
        <row r="159">
          <cell r="A159">
            <v>42269</v>
          </cell>
          <cell r="B159" t="str">
            <v>DIGESAN 10MG 6X2ML VR BR</v>
          </cell>
          <cell r="C159">
            <v>6</v>
          </cell>
        </row>
        <row r="160">
          <cell r="A160">
            <v>42279</v>
          </cell>
          <cell r="B160" t="str">
            <v>BUSCOPAN 20MG 1ML 6AMP(LSG)VTE EXP = 3FC11Y890</v>
          </cell>
          <cell r="C160">
            <v>6</v>
          </cell>
        </row>
        <row r="161">
          <cell r="A161">
            <v>42284</v>
          </cell>
          <cell r="B161" t="str">
            <v>EGLONYL 100MG 2ML 5AMP. VTE ZAF = 3FE110190</v>
          </cell>
          <cell r="C161">
            <v>5</v>
          </cell>
        </row>
        <row r="162">
          <cell r="A162">
            <v>42285</v>
          </cell>
          <cell r="B162" t="str">
            <v>EGLONYL 100MG 6X2ML VT ZZ</v>
          </cell>
          <cell r="C162">
            <v>6</v>
          </cell>
        </row>
        <row r="163">
          <cell r="A163">
            <v>42287</v>
          </cell>
          <cell r="B163" t="str">
            <v>DOGMATIL 100MG 2ML 6AMP. ECH BEL = 3FE110790</v>
          </cell>
          <cell r="C163">
            <v>6</v>
          </cell>
        </row>
        <row r="164">
          <cell r="A164">
            <v>42288</v>
          </cell>
          <cell r="B164" t="str">
            <v>DOGMATIL 100MG 5X2ML VT DE</v>
          </cell>
          <cell r="C164">
            <v>5</v>
          </cell>
        </row>
        <row r="165">
          <cell r="A165">
            <v>42290</v>
          </cell>
          <cell r="B165" t="str">
            <v>DOGMATIL 100MG 2ML 6AMP. VTE SAU = 3FE11A590</v>
          </cell>
          <cell r="C165">
            <v>6</v>
          </cell>
        </row>
        <row r="166">
          <cell r="A166">
            <v>42291</v>
          </cell>
          <cell r="B166" t="str">
            <v>DOGMATIL 100MG 6X2ML VT BE</v>
          </cell>
          <cell r="C166">
            <v>6</v>
          </cell>
        </row>
        <row r="167">
          <cell r="A167">
            <v>42292</v>
          </cell>
          <cell r="B167" t="str">
            <v>DOGMATIL 100MG.2ML.6AMP. VTE CZE = 3FE11HD90</v>
          </cell>
          <cell r="C167">
            <v>6</v>
          </cell>
        </row>
        <row r="168">
          <cell r="A168">
            <v>42295</v>
          </cell>
          <cell r="B168" t="str">
            <v>EGLONYL 100MG 6X2ML VT RU</v>
          </cell>
          <cell r="C168">
            <v>6</v>
          </cell>
        </row>
        <row r="169">
          <cell r="A169">
            <v>42298</v>
          </cell>
          <cell r="B169" t="str">
            <v>DOGMATIL 100MG 12X2ML VT ES</v>
          </cell>
          <cell r="C169">
            <v>12</v>
          </cell>
        </row>
        <row r="170">
          <cell r="A170">
            <v>42300</v>
          </cell>
          <cell r="B170" t="str">
            <v>CHAMPIONYL 100MG 5X2ML VT IT</v>
          </cell>
          <cell r="C170">
            <v>5</v>
          </cell>
        </row>
        <row r="171">
          <cell r="A171">
            <v>42303</v>
          </cell>
          <cell r="B171" t="str">
            <v>SUPERAN 50MG 6X2ML VR BR</v>
          </cell>
          <cell r="C171">
            <v>6</v>
          </cell>
        </row>
        <row r="172">
          <cell r="A172">
            <v>42304</v>
          </cell>
          <cell r="B172" t="str">
            <v>LITICAN 50MG 6X2ML VT BE</v>
          </cell>
          <cell r="C172">
            <v>6</v>
          </cell>
        </row>
        <row r="173">
          <cell r="A173">
            <v>42305</v>
          </cell>
          <cell r="B173" t="str">
            <v>VERGENTAN 50MG 6X2ML VT DE</v>
          </cell>
          <cell r="C173">
            <v>6</v>
          </cell>
        </row>
        <row r="174">
          <cell r="A174">
            <v>42307</v>
          </cell>
          <cell r="B174" t="str">
            <v>LITICAN 50MG 2ML 6AMP. VTE NLD = 3FH11P090</v>
          </cell>
          <cell r="C174">
            <v>6</v>
          </cell>
        </row>
        <row r="175">
          <cell r="A175">
            <v>42308</v>
          </cell>
          <cell r="B175" t="str">
            <v>LIMICAN 50MG 2ML 6AMP. VTE ITA = 3FH11P590</v>
          </cell>
          <cell r="C175">
            <v>6</v>
          </cell>
        </row>
        <row r="176">
          <cell r="A176">
            <v>42309</v>
          </cell>
          <cell r="B176" t="str">
            <v>LIMICAN 50MG 2ML 6AMP. HOP ITA = 3FH11P790</v>
          </cell>
          <cell r="C176">
            <v>6</v>
          </cell>
        </row>
        <row r="177">
          <cell r="A177">
            <v>42311</v>
          </cell>
          <cell r="B177" t="str">
            <v>PLITICAN 50MG 2ML 6AMP(LSG)SP EXP = 3FH11Y890</v>
          </cell>
          <cell r="C177">
            <v>6</v>
          </cell>
        </row>
        <row r="178">
          <cell r="A178">
            <v>42312</v>
          </cell>
          <cell r="B178" t="str">
            <v>VERGENTAN 50MG 60X2ML FAR HPDE</v>
          </cell>
          <cell r="C178">
            <v>60</v>
          </cell>
        </row>
        <row r="179">
          <cell r="A179">
            <v>42317</v>
          </cell>
          <cell r="B179" t="str">
            <v>PRIMPERAN 10MG 2ML 6AMP. VTE SAU = 3FI11A590</v>
          </cell>
          <cell r="C179">
            <v>6</v>
          </cell>
        </row>
        <row r="180">
          <cell r="A180">
            <v>42326</v>
          </cell>
          <cell r="B180" t="str">
            <v>PRIMPERAN 10MG 2ML 12A(LSG)SP EXP = 3FI12Y891</v>
          </cell>
          <cell r="C180">
            <v>12</v>
          </cell>
        </row>
        <row r="181">
          <cell r="A181">
            <v>42353</v>
          </cell>
          <cell r="B181" t="str">
            <v>DELPRAL 100MG 5X2ML VT AT</v>
          </cell>
          <cell r="C181">
            <v>5</v>
          </cell>
        </row>
        <row r="182">
          <cell r="A182">
            <v>42357</v>
          </cell>
          <cell r="B182" t="str">
            <v>TIAPRIDAL 100MG 12X2ML VT LT</v>
          </cell>
          <cell r="C182">
            <v>12</v>
          </cell>
        </row>
        <row r="183">
          <cell r="A183">
            <v>42360</v>
          </cell>
          <cell r="B183" t="str">
            <v>TIAPRIDAL 100MG 2ML 12AMP. ECH BEL = 3FL111991</v>
          </cell>
          <cell r="C183">
            <v>12</v>
          </cell>
        </row>
        <row r="184">
          <cell r="A184">
            <v>42362</v>
          </cell>
          <cell r="B184" t="str">
            <v>TIAPRIDAL 100MG 2ML 12AMP. VTE SAU = 3FL12A591</v>
          </cell>
          <cell r="C184">
            <v>12</v>
          </cell>
        </row>
        <row r="185">
          <cell r="A185">
            <v>42364</v>
          </cell>
          <cell r="B185" t="str">
            <v>TIAPRIDAL 100MG 12X2ML VT BE</v>
          </cell>
          <cell r="C185">
            <v>12</v>
          </cell>
        </row>
        <row r="186">
          <cell r="A186">
            <v>42365</v>
          </cell>
          <cell r="B186" t="str">
            <v>TIAPRIDEX 100MG 12X2ML VT DE</v>
          </cell>
          <cell r="C186">
            <v>12</v>
          </cell>
        </row>
        <row r="187">
          <cell r="A187">
            <v>42366</v>
          </cell>
          <cell r="B187" t="str">
            <v>TIAPRIDEX 100MG 2ML12A.FAR.ECH DEU = 3FL12G191</v>
          </cell>
          <cell r="C187">
            <v>12</v>
          </cell>
        </row>
        <row r="188">
          <cell r="A188">
            <v>42367</v>
          </cell>
          <cell r="B188" t="str">
            <v>TIAPRIDAL 100MG 12X2ML VT HU</v>
          </cell>
          <cell r="C188">
            <v>12</v>
          </cell>
        </row>
        <row r="189">
          <cell r="A189">
            <v>42368</v>
          </cell>
          <cell r="B189" t="str">
            <v>TIAPRIDAL 100MG 12X2ML VT CZ</v>
          </cell>
          <cell r="C189">
            <v>12</v>
          </cell>
        </row>
        <row r="190">
          <cell r="A190">
            <v>42370</v>
          </cell>
          <cell r="B190" t="str">
            <v>TIAPRIDAL 100MG 12X2ML VT RU</v>
          </cell>
          <cell r="C190">
            <v>12</v>
          </cell>
        </row>
        <row r="191">
          <cell r="A191">
            <v>42371</v>
          </cell>
          <cell r="B191" t="str">
            <v>TIAPRIZAL 100MG 12X2ML VT ES</v>
          </cell>
          <cell r="C191">
            <v>12</v>
          </cell>
        </row>
        <row r="192">
          <cell r="A192">
            <v>42375</v>
          </cell>
          <cell r="B192" t="str">
            <v>SEREPRILE 100MG 10X2ML VT IT</v>
          </cell>
          <cell r="C192">
            <v>10</v>
          </cell>
        </row>
        <row r="193">
          <cell r="A193">
            <v>42376</v>
          </cell>
          <cell r="B193" t="str">
            <v>SEREPRILE 100MG 10X2ML HP IT</v>
          </cell>
          <cell r="C193">
            <v>10</v>
          </cell>
        </row>
        <row r="194">
          <cell r="A194">
            <v>42379</v>
          </cell>
          <cell r="B194" t="str">
            <v>PRIMPERAN MO 10MG 12X2ML VT NO</v>
          </cell>
          <cell r="C194">
            <v>12</v>
          </cell>
        </row>
        <row r="195">
          <cell r="A195">
            <v>42380</v>
          </cell>
          <cell r="B195" t="str">
            <v>PRIMPERAN MO 10MG 12X2ML HP FI</v>
          </cell>
          <cell r="C195">
            <v>12</v>
          </cell>
        </row>
        <row r="196">
          <cell r="A196">
            <v>42382</v>
          </cell>
          <cell r="B196" t="str">
            <v>PRIMPERAN MO 10MG 12X2ML HP ES</v>
          </cell>
          <cell r="C196">
            <v>12</v>
          </cell>
        </row>
        <row r="197">
          <cell r="A197">
            <v>42383</v>
          </cell>
          <cell r="B197" t="str">
            <v>PRIMPERAN MO.10MG 2ML 6AMP.ECH BEL = 3FQ110991</v>
          </cell>
          <cell r="C197">
            <v>6</v>
          </cell>
        </row>
        <row r="198">
          <cell r="A198">
            <v>42384</v>
          </cell>
          <cell r="B198" t="str">
            <v>PRIMPERAN MO 10MG 6X2ML VT CH</v>
          </cell>
          <cell r="C198">
            <v>6</v>
          </cell>
        </row>
        <row r="199">
          <cell r="A199">
            <v>42385</v>
          </cell>
          <cell r="B199" t="str">
            <v>PRIMPERAN MO 10MG 12X2ML VT CH</v>
          </cell>
          <cell r="C199">
            <v>12</v>
          </cell>
        </row>
        <row r="200">
          <cell r="A200">
            <v>42386</v>
          </cell>
          <cell r="B200" t="str">
            <v>PRIMPER.MO.10MG 12X2ML(APO)VTE LBY = 3FQ111291</v>
          </cell>
          <cell r="C200">
            <v>12</v>
          </cell>
        </row>
        <row r="201">
          <cell r="A201">
            <v>42387</v>
          </cell>
          <cell r="B201" t="str">
            <v>PRIMPERAN MO 10MG 6X2ML VT BE</v>
          </cell>
          <cell r="C201">
            <v>6</v>
          </cell>
        </row>
        <row r="202">
          <cell r="A202">
            <v>42388</v>
          </cell>
          <cell r="B202" t="str">
            <v>PRIMPERAN MO 10MG 6X2ML VT NL</v>
          </cell>
          <cell r="C202">
            <v>6</v>
          </cell>
        </row>
        <row r="203">
          <cell r="A203">
            <v>42389</v>
          </cell>
          <cell r="B203" t="str">
            <v>PRIMPERAN MO 10MG 12X2ML VT DK</v>
          </cell>
          <cell r="C203">
            <v>12</v>
          </cell>
        </row>
        <row r="204">
          <cell r="A204">
            <v>42390</v>
          </cell>
          <cell r="B204" t="str">
            <v>PRIMPERAN MO 10MG 12X2ML VT SE</v>
          </cell>
          <cell r="C204">
            <v>12</v>
          </cell>
        </row>
        <row r="205">
          <cell r="A205">
            <v>42391</v>
          </cell>
          <cell r="B205" t="str">
            <v>PRIMPERAN MO 10MG 12X2ML VT ES</v>
          </cell>
          <cell r="C205">
            <v>12</v>
          </cell>
        </row>
        <row r="206">
          <cell r="A206">
            <v>42526</v>
          </cell>
          <cell r="B206" t="str">
            <v>RHINATHIOL DOSE GRANULE SANS AROME = 3HR200090</v>
          </cell>
          <cell r="C206">
            <v>1</v>
          </cell>
        </row>
        <row r="207">
          <cell r="A207">
            <v>42563</v>
          </cell>
          <cell r="B207" t="str">
            <v>GEL D'ALUMINE 36G. POMMADE VTE FRA = 3JA11X090</v>
          </cell>
          <cell r="C207">
            <v>1</v>
          </cell>
        </row>
        <row r="208">
          <cell r="A208">
            <v>42609</v>
          </cell>
          <cell r="B208" t="str">
            <v>MITOSYL IRRIT.TUB.PLAS.65G.ECH FRA = 3JM112190</v>
          </cell>
          <cell r="C208">
            <v>1</v>
          </cell>
        </row>
        <row r="209">
          <cell r="A209">
            <v>42616</v>
          </cell>
          <cell r="B209" t="str">
            <v>MITOSYL TUBE 65G. (LSG) VTE EXP = 3JM31Y891</v>
          </cell>
          <cell r="C209">
            <v>1</v>
          </cell>
        </row>
        <row r="210">
          <cell r="A210">
            <v>42617</v>
          </cell>
          <cell r="B210" t="str">
            <v>MITOSYL TUBE 65G. (LSG) ECH EXP = 3JM31Y991</v>
          </cell>
          <cell r="C210">
            <v>1</v>
          </cell>
        </row>
        <row r="211">
          <cell r="A211">
            <v>42620</v>
          </cell>
          <cell r="B211" t="str">
            <v>MITOSYL TUBE 150G. (LSG) VTE EXP = 3JM71Y891</v>
          </cell>
          <cell r="C211">
            <v>1</v>
          </cell>
        </row>
        <row r="212">
          <cell r="A212">
            <v>42623</v>
          </cell>
          <cell r="B212" t="str">
            <v>MITOCORTYL DEM. 0,5% 15G. VTE FRA = 3JPA00090</v>
          </cell>
          <cell r="C212">
            <v>1</v>
          </cell>
        </row>
        <row r="213">
          <cell r="A213">
            <v>42635</v>
          </cell>
          <cell r="B213" t="str">
            <v>MITOCORTYL 15G(LIVREUSEX24)VTE FRA = 3JPA11690</v>
          </cell>
          <cell r="C213">
            <v>24</v>
          </cell>
        </row>
        <row r="214">
          <cell r="A214">
            <v>42643</v>
          </cell>
          <cell r="B214" t="str">
            <v>RUSCOROID 10 SUPPOS. VT IT = 3JXF1P590</v>
          </cell>
          <cell r="C214">
            <v>10</v>
          </cell>
        </row>
        <row r="215">
          <cell r="A215">
            <v>43213</v>
          </cell>
          <cell r="B215" t="str">
            <v>MUSCORIL 4MG 6X2ML VT PK</v>
          </cell>
          <cell r="C215">
            <v>6</v>
          </cell>
        </row>
        <row r="216">
          <cell r="A216">
            <v>43217</v>
          </cell>
          <cell r="B216" t="str">
            <v>MUSCORIL 4MG 6X2ML VT CZ</v>
          </cell>
          <cell r="C216">
            <v>6</v>
          </cell>
        </row>
        <row r="217">
          <cell r="A217">
            <v>43225</v>
          </cell>
          <cell r="B217" t="str">
            <v>MUSCORIL 4MG 2ML 1AMP. ECH ITA = 3MDA11392</v>
          </cell>
          <cell r="C217">
            <v>1</v>
          </cell>
        </row>
        <row r="218">
          <cell r="A218">
            <v>43226</v>
          </cell>
          <cell r="B218" t="str">
            <v>RELMUS 6X2ML VT PT</v>
          </cell>
          <cell r="C218">
            <v>6</v>
          </cell>
        </row>
        <row r="219">
          <cell r="A219">
            <v>43227</v>
          </cell>
          <cell r="B219" t="str">
            <v>RELMUS INJ. 2ML 60AMP. HOP PRT = 3MDA11591</v>
          </cell>
          <cell r="C219">
            <v>60</v>
          </cell>
        </row>
        <row r="220">
          <cell r="A220">
            <v>43228</v>
          </cell>
          <cell r="B220" t="str">
            <v>MUSCORIL 4MG 6X2ML VT IT</v>
          </cell>
          <cell r="C220">
            <v>6</v>
          </cell>
        </row>
        <row r="221">
          <cell r="A221">
            <v>43229</v>
          </cell>
          <cell r="B221" t="str">
            <v>MUSCORIL 4MG 2ML 6AMP. HOP ITA = 3MDA1P792</v>
          </cell>
          <cell r="C221">
            <v>6</v>
          </cell>
        </row>
        <row r="222">
          <cell r="A222">
            <v>43879</v>
          </cell>
          <cell r="B222" t="str">
            <v>SUCRALFIN 1G 40C VT IT</v>
          </cell>
          <cell r="C222">
            <v>40</v>
          </cell>
        </row>
        <row r="223">
          <cell r="A223">
            <v>43895</v>
          </cell>
          <cell r="B223" t="str">
            <v>BARNOTIL 400MG 10 CPR. HOP ITA = 3SC110190</v>
          </cell>
          <cell r="C223">
            <v>10</v>
          </cell>
        </row>
        <row r="224">
          <cell r="A224">
            <v>43913</v>
          </cell>
          <cell r="B224" t="str">
            <v>SUPRIUM 200MG 30CPR. VTE FIN = 3SE110790</v>
          </cell>
          <cell r="C224">
            <v>30</v>
          </cell>
        </row>
        <row r="225">
          <cell r="A225">
            <v>43914</v>
          </cell>
          <cell r="B225" t="str">
            <v>SUPRIUM 200MG 100CPR. VTE FIN = 3SE110890</v>
          </cell>
          <cell r="C225">
            <v>100</v>
          </cell>
        </row>
        <row r="226">
          <cell r="A226">
            <v>43915</v>
          </cell>
          <cell r="B226" t="str">
            <v>CHAMPIONYL 200MG 15 CPR. VTE ITA = 3SE111090</v>
          </cell>
          <cell r="C226">
            <v>15</v>
          </cell>
        </row>
        <row r="227">
          <cell r="A227">
            <v>43919</v>
          </cell>
          <cell r="B227" t="str">
            <v>DOGMATIL 200MG 12CPR.(APO) SGH SAU = 3SE111590</v>
          </cell>
          <cell r="C227">
            <v>12</v>
          </cell>
        </row>
        <row r="228">
          <cell r="A228">
            <v>43921</v>
          </cell>
          <cell r="B228" t="str">
            <v>DOGMATIL 200MG 120C VT CZ</v>
          </cell>
          <cell r="C228">
            <v>120</v>
          </cell>
        </row>
        <row r="229">
          <cell r="A229">
            <v>43922</v>
          </cell>
          <cell r="B229" t="str">
            <v>DOGMATIL 200MG 20CPR. ECH DEU = 3SE111990</v>
          </cell>
          <cell r="C229">
            <v>20</v>
          </cell>
        </row>
        <row r="230">
          <cell r="A230">
            <v>43923</v>
          </cell>
          <cell r="B230" t="str">
            <v>DOGMATIL 200MG 20CPR. VTE DEU = 3SE112090</v>
          </cell>
          <cell r="C230">
            <v>20</v>
          </cell>
        </row>
        <row r="231">
          <cell r="A231">
            <v>43924</v>
          </cell>
          <cell r="B231" t="str">
            <v>DOGMATIL 200MG 50CPR. VTE DEU = 3SE112190</v>
          </cell>
          <cell r="C231">
            <v>50</v>
          </cell>
        </row>
        <row r="232">
          <cell r="A232">
            <v>43925</v>
          </cell>
          <cell r="B232" t="str">
            <v>DOGMATIL 200MG 100CPR. VTE DEU = 3SE112290</v>
          </cell>
          <cell r="C232">
            <v>100</v>
          </cell>
        </row>
        <row r="233">
          <cell r="A233">
            <v>43927</v>
          </cell>
          <cell r="B233" t="str">
            <v>EGLONYL 200MG 12C VT RU</v>
          </cell>
          <cell r="C233">
            <v>12</v>
          </cell>
        </row>
        <row r="234">
          <cell r="A234">
            <v>43929</v>
          </cell>
          <cell r="B234" t="str">
            <v>DOGMATIL 200MG 12C VT SA</v>
          </cell>
          <cell r="C234">
            <v>12</v>
          </cell>
        </row>
        <row r="235">
          <cell r="A235">
            <v>43933</v>
          </cell>
          <cell r="B235" t="str">
            <v>DOGMATIL 200MG 12 CPR. VTE CZE = 3SE11HD93</v>
          </cell>
          <cell r="C235">
            <v>12</v>
          </cell>
        </row>
        <row r="236">
          <cell r="A236">
            <v>43936</v>
          </cell>
          <cell r="B236" t="str">
            <v>EGLONYL 200MG 12C VT RO</v>
          </cell>
          <cell r="C236">
            <v>12</v>
          </cell>
        </row>
        <row r="237">
          <cell r="A237">
            <v>43938</v>
          </cell>
          <cell r="B237" t="str">
            <v>DOGMATIL 200MG 12C VT TN</v>
          </cell>
          <cell r="C237">
            <v>12</v>
          </cell>
        </row>
        <row r="238">
          <cell r="A238">
            <v>43945</v>
          </cell>
          <cell r="B238" t="str">
            <v>DOGMATIL 200MG 100CPR. VTE DNK = 3SE19D290</v>
          </cell>
          <cell r="C238">
            <v>100</v>
          </cell>
        </row>
        <row r="239">
          <cell r="A239">
            <v>43948</v>
          </cell>
          <cell r="B239" t="str">
            <v>DOGMATIL 200MG CPR. U=1000 VRA GRC = 3SE1FJ590</v>
          </cell>
          <cell r="C239">
            <v>1000</v>
          </cell>
        </row>
        <row r="240">
          <cell r="A240">
            <v>43950</v>
          </cell>
          <cell r="B240" t="str">
            <v>LIMICAN 50MG 20 CPR. VTE ITA = 3SF110193</v>
          </cell>
          <cell r="C240">
            <v>20</v>
          </cell>
        </row>
        <row r="241">
          <cell r="A241">
            <v>43953</v>
          </cell>
          <cell r="B241" t="str">
            <v>LITICAN 50MG 20C VT BE</v>
          </cell>
          <cell r="C241">
            <v>20</v>
          </cell>
        </row>
        <row r="242">
          <cell r="A242">
            <v>43954</v>
          </cell>
          <cell r="B242" t="str">
            <v>LITICAN 50MG 20CPR. ECH BEL = 3SF13B193</v>
          </cell>
          <cell r="C242">
            <v>20</v>
          </cell>
        </row>
        <row r="243">
          <cell r="A243">
            <v>43955</v>
          </cell>
          <cell r="B243" t="str">
            <v>VERGENTAN 50MG 20C VT DE</v>
          </cell>
          <cell r="C243">
            <v>20</v>
          </cell>
        </row>
        <row r="244">
          <cell r="A244">
            <v>43957</v>
          </cell>
          <cell r="B244" t="str">
            <v>LITICAN 50MG 20CPR. VTE NLD = 3SF13P093</v>
          </cell>
          <cell r="C244">
            <v>20</v>
          </cell>
        </row>
        <row r="245">
          <cell r="A245">
            <v>43958</v>
          </cell>
          <cell r="B245" t="str">
            <v>VERGENTAN 50MG 50C VT DE</v>
          </cell>
          <cell r="C245">
            <v>50</v>
          </cell>
        </row>
        <row r="246">
          <cell r="A246">
            <v>43963</v>
          </cell>
          <cell r="B246" t="str">
            <v>SOLIAN 200MG 30CPR. VTE NOR = 3SJ110690</v>
          </cell>
          <cell r="C246">
            <v>30</v>
          </cell>
        </row>
        <row r="247">
          <cell r="A247">
            <v>43967</v>
          </cell>
          <cell r="B247" t="str">
            <v>SOLIAN 200MG 30CPR. VTE BEL = 3SJ111391</v>
          </cell>
          <cell r="C247">
            <v>30</v>
          </cell>
        </row>
        <row r="248">
          <cell r="A248">
            <v>43968</v>
          </cell>
          <cell r="B248" t="str">
            <v>SOLIAN 200MG BLIST. 10CPR. VRA CHN = 3SJ119490</v>
          </cell>
          <cell r="C248">
            <v>10</v>
          </cell>
        </row>
        <row r="249">
          <cell r="A249">
            <v>43970</v>
          </cell>
          <cell r="B249" t="str">
            <v>SOCIAN 200MG CPR. U=1000 VRA BRA = 3SJ111790</v>
          </cell>
          <cell r="C249">
            <v>1000</v>
          </cell>
        </row>
        <row r="250">
          <cell r="A250">
            <v>43971</v>
          </cell>
          <cell r="B250" t="str">
            <v>DENIBAN 200MG CPR. U=1000 VRA COL = 3SJ111890</v>
          </cell>
          <cell r="C250">
            <v>1</v>
          </cell>
        </row>
        <row r="251">
          <cell r="A251">
            <v>43972</v>
          </cell>
          <cell r="B251" t="str">
            <v>SOLIAN 200MG 50CPR. VTE AUT = 3SJ111991</v>
          </cell>
          <cell r="C251">
            <v>50</v>
          </cell>
        </row>
        <row r="252">
          <cell r="A252">
            <v>43973</v>
          </cell>
          <cell r="B252" t="str">
            <v>SOLIAN 200MG 90CPR. VTE DNK = 3SJ112190</v>
          </cell>
          <cell r="C252">
            <v>90</v>
          </cell>
        </row>
        <row r="253">
          <cell r="A253">
            <v>43974</v>
          </cell>
          <cell r="B253" t="str">
            <v>AMITREX 200MG 60CPR. VTE PRT = 3SJ112293</v>
          </cell>
          <cell r="C253">
            <v>60</v>
          </cell>
        </row>
        <row r="254">
          <cell r="A254">
            <v>43975</v>
          </cell>
          <cell r="B254" t="str">
            <v>SOLIAN 200MG 30CPR. VTE DNK = 3SJ112390</v>
          </cell>
          <cell r="C254">
            <v>30</v>
          </cell>
        </row>
        <row r="255">
          <cell r="A255">
            <v>43976</v>
          </cell>
          <cell r="B255" t="str">
            <v>AMITREX 200MG 20CPR. VTE PRT = 3SJ112493</v>
          </cell>
          <cell r="C255">
            <v>20</v>
          </cell>
        </row>
        <row r="256">
          <cell r="A256">
            <v>43980</v>
          </cell>
          <cell r="B256" t="str">
            <v>DENIBAN 200MG CPR. U=1000 VRA PER = 3SJ113490</v>
          </cell>
          <cell r="C256">
            <v>1000</v>
          </cell>
        </row>
        <row r="257">
          <cell r="A257">
            <v>43984</v>
          </cell>
          <cell r="B257" t="str">
            <v>SOLIAN 200MG 90CPR. VTE NOR = 3SJ114090</v>
          </cell>
          <cell r="C257">
            <v>90</v>
          </cell>
        </row>
        <row r="258">
          <cell r="A258">
            <v>43988</v>
          </cell>
          <cell r="B258" t="str">
            <v>SOLIAN 200MG 60CPR. VTE IRL = 3SJ114893</v>
          </cell>
          <cell r="C258">
            <v>60</v>
          </cell>
        </row>
        <row r="259">
          <cell r="A259">
            <v>43991</v>
          </cell>
          <cell r="B259" t="str">
            <v>SOLIAN 200MG 30CPR. ECH BEL = 3SJ115291</v>
          </cell>
          <cell r="C259">
            <v>30</v>
          </cell>
        </row>
        <row r="260">
          <cell r="A260">
            <v>43992</v>
          </cell>
          <cell r="B260" t="str">
            <v>SOLIAN 200MG 120CPR. VTE BEL = 3SJ115390</v>
          </cell>
          <cell r="C260">
            <v>120</v>
          </cell>
        </row>
        <row r="261">
          <cell r="A261">
            <v>43994</v>
          </cell>
          <cell r="B261" t="str">
            <v>SOLIAN 200MG 100CPR. VTE AUT = 3SJ115590</v>
          </cell>
          <cell r="C261">
            <v>100</v>
          </cell>
        </row>
        <row r="262">
          <cell r="A262">
            <v>43995</v>
          </cell>
          <cell r="B262" t="str">
            <v>SOCIAN 200MG CPR. U=1000 VRA CHL = 3SJ115690</v>
          </cell>
          <cell r="C262">
            <v>1</v>
          </cell>
        </row>
        <row r="263">
          <cell r="A263">
            <v>43997</v>
          </cell>
          <cell r="B263" t="str">
            <v>SOLIAN 200MG 30CPR. VTE ITA = 3SJ115890</v>
          </cell>
          <cell r="C263">
            <v>30</v>
          </cell>
        </row>
        <row r="264">
          <cell r="A264">
            <v>43998</v>
          </cell>
          <cell r="B264" t="str">
            <v>SOLIAN 200MG 30CPR. HOP ITA = 3SJ115990</v>
          </cell>
          <cell r="C264">
            <v>30</v>
          </cell>
        </row>
        <row r="265">
          <cell r="A265">
            <v>44000</v>
          </cell>
          <cell r="B265" t="str">
            <v>SOLIAN 200MG 90CPR. VTE TUR = 3SJ116190</v>
          </cell>
          <cell r="C265">
            <v>90</v>
          </cell>
        </row>
        <row r="266">
          <cell r="A266">
            <v>44001</v>
          </cell>
          <cell r="B266" t="str">
            <v>DENIBAN 200MG 20CPR VTE AML = 3SJ116290</v>
          </cell>
          <cell r="C266">
            <v>20</v>
          </cell>
        </row>
        <row r="267">
          <cell r="A267">
            <v>44003</v>
          </cell>
          <cell r="B267" t="str">
            <v>SOLIAN 200mg TABS A GRANEL.U=1000VRA MEX = 3SJ116490</v>
          </cell>
          <cell r="C267">
            <v>1</v>
          </cell>
        </row>
        <row r="268">
          <cell r="A268">
            <v>44004</v>
          </cell>
          <cell r="B268" t="str">
            <v>SOLIAN 200MG 60CPR. VTE AUS = 3SJ116590</v>
          </cell>
          <cell r="C268">
            <v>60</v>
          </cell>
        </row>
        <row r="269">
          <cell r="A269">
            <v>44006</v>
          </cell>
          <cell r="B269" t="str">
            <v>SOLIAN 200MG 30 CPR. VTE CHE = 3SJ116790</v>
          </cell>
          <cell r="C269">
            <v>30</v>
          </cell>
        </row>
        <row r="270">
          <cell r="A270">
            <v>44007</v>
          </cell>
          <cell r="B270" t="str">
            <v>SOLIAN 200MG 30CPR. VTE ROM = 3SJ132R90</v>
          </cell>
          <cell r="C270">
            <v>30</v>
          </cell>
        </row>
        <row r="271">
          <cell r="A271">
            <v>44008</v>
          </cell>
          <cell r="B271" t="str">
            <v>SOLIAN 200MG 30CPR. VTE POL = 3SJ13PL90</v>
          </cell>
          <cell r="C271">
            <v>30</v>
          </cell>
        </row>
        <row r="272">
          <cell r="A272">
            <v>44019</v>
          </cell>
          <cell r="B272" t="str">
            <v>SOLIAN 200MG 90CPR. VTE CHE = 3SJ19S093</v>
          </cell>
          <cell r="C272">
            <v>90</v>
          </cell>
        </row>
        <row r="273">
          <cell r="A273">
            <v>44020</v>
          </cell>
          <cell r="B273" t="str">
            <v>SOLIAN 200MG 150CPR. (LSG) HOP EXP = 3SJ1BY890</v>
          </cell>
          <cell r="C273">
            <v>150</v>
          </cell>
        </row>
        <row r="274">
          <cell r="A274">
            <v>44021</v>
          </cell>
          <cell r="B274" t="str">
            <v>SOCIAN 50MG CPR. U=1000 VRA BRA = 3SK110090</v>
          </cell>
          <cell r="C274">
            <v>1</v>
          </cell>
        </row>
        <row r="275">
          <cell r="A275">
            <v>44023</v>
          </cell>
          <cell r="B275" t="str">
            <v>SOCIAN 50MG CPR. U=1000 VRA CHL = 3SK110290</v>
          </cell>
          <cell r="C275">
            <v>1</v>
          </cell>
        </row>
        <row r="276">
          <cell r="A276">
            <v>44033</v>
          </cell>
          <cell r="B276" t="str">
            <v>SOLIAN 50MG 30CPR. VTE DNK = 3SK111490</v>
          </cell>
          <cell r="C276">
            <v>30</v>
          </cell>
        </row>
        <row r="277">
          <cell r="A277">
            <v>44034</v>
          </cell>
          <cell r="B277" t="str">
            <v>SOLIAN 50MG 90CPR. VTE DNK = 3SK111590</v>
          </cell>
          <cell r="C277">
            <v>90</v>
          </cell>
        </row>
        <row r="278">
          <cell r="A278">
            <v>44039</v>
          </cell>
          <cell r="B278" t="str">
            <v>SOLIAN 50MG 30CPR. VTE HUN = 3SK112490</v>
          </cell>
          <cell r="C278">
            <v>30</v>
          </cell>
        </row>
        <row r="279">
          <cell r="A279">
            <v>44049</v>
          </cell>
          <cell r="B279" t="str">
            <v>SOLIAN 50MG 90CPR. VTE NOR = 3SK113890</v>
          </cell>
          <cell r="C279">
            <v>90</v>
          </cell>
        </row>
        <row r="280">
          <cell r="A280">
            <v>44051</v>
          </cell>
          <cell r="B280" t="str">
            <v>SOLIAN 50MG 30CPR. VTE NOR = 3SK114090</v>
          </cell>
          <cell r="C280">
            <v>30</v>
          </cell>
        </row>
        <row r="281">
          <cell r="A281">
            <v>44062</v>
          </cell>
          <cell r="B281" t="str">
            <v>SOLIAN 50MG 30CPR. VTE BEL = 3SK115491</v>
          </cell>
          <cell r="C281">
            <v>30</v>
          </cell>
        </row>
        <row r="282">
          <cell r="A282">
            <v>44067</v>
          </cell>
          <cell r="B282" t="str">
            <v>SOLIAN 50MG 30CPR. ECH BEL = 3SK116091</v>
          </cell>
          <cell r="C282">
            <v>30</v>
          </cell>
        </row>
        <row r="283">
          <cell r="A283">
            <v>44070</v>
          </cell>
          <cell r="B283" t="str">
            <v>DENIBAN 12 CPR. 50 MG VTE ITA = 3SK11P591</v>
          </cell>
          <cell r="C283">
            <v>12</v>
          </cell>
        </row>
        <row r="284">
          <cell r="A284">
            <v>44078</v>
          </cell>
          <cell r="B284" t="str">
            <v>SOLIAN 50MG 30CPR. VTE POL = 3SK14PL90</v>
          </cell>
          <cell r="C284">
            <v>30</v>
          </cell>
        </row>
        <row r="285">
          <cell r="A285">
            <v>44090</v>
          </cell>
          <cell r="B285" t="str">
            <v>SULAMID 50 MG 4 CPRS. ECH ITA = 3SK42P690</v>
          </cell>
          <cell r="C285">
            <v>4</v>
          </cell>
        </row>
        <row r="286">
          <cell r="A286">
            <v>44098</v>
          </cell>
          <cell r="B286" t="str">
            <v>TIAPRIDAL 100MG 50CPR. VTE CZE = 3SL110993</v>
          </cell>
          <cell r="C286">
            <v>50</v>
          </cell>
        </row>
        <row r="287">
          <cell r="A287">
            <v>44099</v>
          </cell>
          <cell r="B287" t="str">
            <v>TIAPRIDAL 100MG 50CPR. VTE HUN = 3SL111093</v>
          </cell>
          <cell r="C287">
            <v>50</v>
          </cell>
        </row>
        <row r="288">
          <cell r="A288">
            <v>44103</v>
          </cell>
          <cell r="B288" t="str">
            <v>TIAPRIDAL 100MG 20C VT LT</v>
          </cell>
          <cell r="C288">
            <v>20</v>
          </cell>
        </row>
        <row r="289">
          <cell r="A289">
            <v>44105</v>
          </cell>
          <cell r="B289" t="str">
            <v>TIAPRIDAL 100MG 20C VT RO</v>
          </cell>
          <cell r="C289">
            <v>20</v>
          </cell>
        </row>
        <row r="290">
          <cell r="A290">
            <v>44106</v>
          </cell>
          <cell r="B290" t="str">
            <v>TIAPRIDAL 100MG 20CPR. VTE SAU = 3SL13A593</v>
          </cell>
          <cell r="C290">
            <v>20</v>
          </cell>
        </row>
        <row r="291">
          <cell r="A291">
            <v>44110</v>
          </cell>
          <cell r="B291" t="str">
            <v>TIAPRIDEX 100MG 20CPR. VTE DEU = 3SL13G091</v>
          </cell>
          <cell r="C291">
            <v>20</v>
          </cell>
        </row>
        <row r="292">
          <cell r="A292">
            <v>44111</v>
          </cell>
          <cell r="B292" t="str">
            <v>TIAPRIDEX 100MG 20CPR. ECH DEU = 3SL13G193</v>
          </cell>
          <cell r="C292">
            <v>20</v>
          </cell>
        </row>
        <row r="293">
          <cell r="A293">
            <v>44112</v>
          </cell>
          <cell r="B293" t="str">
            <v>TIAPRIDAL 100MG 20CPR. VTE HUN = 3SL13HA93</v>
          </cell>
          <cell r="C293">
            <v>20</v>
          </cell>
        </row>
        <row r="294">
          <cell r="A294">
            <v>44113</v>
          </cell>
          <cell r="B294" t="str">
            <v>TIAPRIDAL 100MG 20CPR. ECH HUN = 3SL13HB93</v>
          </cell>
          <cell r="C294">
            <v>20</v>
          </cell>
        </row>
        <row r="295">
          <cell r="A295">
            <v>44114</v>
          </cell>
          <cell r="B295" t="str">
            <v>TIAPRIDAL 100MG 20CPR. VTE CZE = 3SL13HD93</v>
          </cell>
          <cell r="C295">
            <v>20</v>
          </cell>
        </row>
        <row r="296">
          <cell r="A296">
            <v>44115</v>
          </cell>
          <cell r="B296" t="str">
            <v>TIAPRIDAL 100MG 20CPR. ECH CZE = 3SL13HE93</v>
          </cell>
          <cell r="C296">
            <v>20</v>
          </cell>
        </row>
        <row r="297">
          <cell r="A297">
            <v>44116</v>
          </cell>
          <cell r="B297" t="str">
            <v>TIAPRIDAL 100MG 20C VT PL</v>
          </cell>
          <cell r="C297">
            <v>20</v>
          </cell>
        </row>
        <row r="298">
          <cell r="A298">
            <v>44117</v>
          </cell>
          <cell r="B298" t="str">
            <v>TIAPRIDAL 100MG 20C VT RU</v>
          </cell>
          <cell r="C298">
            <v>20</v>
          </cell>
        </row>
        <row r="299">
          <cell r="A299">
            <v>44119</v>
          </cell>
          <cell r="B299" t="str">
            <v>TIAPRIDAL 100MG 20C VT TN</v>
          </cell>
          <cell r="C299">
            <v>20</v>
          </cell>
        </row>
        <row r="300">
          <cell r="A300">
            <v>44124</v>
          </cell>
          <cell r="B300" t="str">
            <v>TIAPRIDEX 100MG 50CPR. VTE DEU = 3SL17G093</v>
          </cell>
          <cell r="C300">
            <v>50</v>
          </cell>
        </row>
        <row r="301">
          <cell r="A301">
            <v>44129</v>
          </cell>
          <cell r="B301" t="str">
            <v>TIAPRIDAL 100MG 60C VT NL</v>
          </cell>
          <cell r="C301">
            <v>60</v>
          </cell>
        </row>
        <row r="302">
          <cell r="A302">
            <v>44130</v>
          </cell>
          <cell r="B302" t="str">
            <v>TIAPRIDEX 100MG 100CPR. VTE DEU = 3SL19G093</v>
          </cell>
          <cell r="C302">
            <v>100</v>
          </cell>
        </row>
        <row r="303">
          <cell r="A303">
            <v>44132</v>
          </cell>
          <cell r="B303" t="str">
            <v>TIAPRIDEX 100MG 500CPR.FAR.HOP DEU = 3SL1CG293</v>
          </cell>
          <cell r="C303">
            <v>500</v>
          </cell>
        </row>
        <row r="304">
          <cell r="A304">
            <v>44133</v>
          </cell>
          <cell r="B304" t="str">
            <v>TIAPRIDAL 100MG CPR.U=1000 VRA BRA = 3SL1FB590</v>
          </cell>
          <cell r="C304">
            <v>1000</v>
          </cell>
        </row>
        <row r="305">
          <cell r="A305">
            <v>44134</v>
          </cell>
          <cell r="B305" t="str">
            <v>TIAPRIDAL 100MG CPR.U=1000 VRA GRC = 3SL1FJ590</v>
          </cell>
          <cell r="C305">
            <v>1000</v>
          </cell>
        </row>
        <row r="306">
          <cell r="A306">
            <v>44136</v>
          </cell>
          <cell r="B306" t="str">
            <v>SOLIAN 400MG 30C VT PL</v>
          </cell>
          <cell r="C306">
            <v>30</v>
          </cell>
        </row>
        <row r="307">
          <cell r="A307">
            <v>44139</v>
          </cell>
          <cell r="B307" t="str">
            <v>SOLIAN 400MG 50C VT AT</v>
          </cell>
          <cell r="C307">
            <v>50</v>
          </cell>
        </row>
        <row r="308">
          <cell r="A308">
            <v>44140</v>
          </cell>
          <cell r="B308" t="str">
            <v>SOLIAN 400MG 90CPR. VTE CHE = 3SPA10990</v>
          </cell>
          <cell r="C308">
            <v>90</v>
          </cell>
        </row>
        <row r="309">
          <cell r="A309">
            <v>44141</v>
          </cell>
          <cell r="B309" t="str">
            <v>SOLIAN 400MG 30CPR. VTE CHE = 3SPA11090</v>
          </cell>
          <cell r="C309">
            <v>30</v>
          </cell>
        </row>
        <row r="310">
          <cell r="A310">
            <v>44142</v>
          </cell>
          <cell r="B310" t="str">
            <v>SOLIAN 400MG 30C VT IT</v>
          </cell>
          <cell r="C310">
            <v>30</v>
          </cell>
        </row>
        <row r="311">
          <cell r="A311">
            <v>44143</v>
          </cell>
          <cell r="B311" t="str">
            <v>SOLIAN 400MG 30CPR. HOP ITA = 3SPA11390</v>
          </cell>
          <cell r="C311">
            <v>30</v>
          </cell>
        </row>
        <row r="312">
          <cell r="A312">
            <v>44148</v>
          </cell>
          <cell r="B312" t="str">
            <v>SOLIAN 400MG 30CPR. VTE NOR = 3SPA11890</v>
          </cell>
          <cell r="C312">
            <v>30</v>
          </cell>
        </row>
        <row r="313">
          <cell r="A313">
            <v>44149</v>
          </cell>
          <cell r="B313" t="str">
            <v>SOLIAN 400MG 90CPR. VTE NOR = 3SPA11990</v>
          </cell>
          <cell r="C313">
            <v>90</v>
          </cell>
        </row>
        <row r="314">
          <cell r="A314">
            <v>44155</v>
          </cell>
          <cell r="B314" t="str">
            <v>SOLIAN 400MG 60CPR. VTE BEL = 3SPA12590</v>
          </cell>
          <cell r="C314">
            <v>60</v>
          </cell>
        </row>
        <row r="315">
          <cell r="A315">
            <v>44157</v>
          </cell>
          <cell r="B315" t="str">
            <v>SOLIAN 400MG 60CPR. VTE GBR = 3SPA12790</v>
          </cell>
          <cell r="C315">
            <v>60</v>
          </cell>
        </row>
        <row r="316">
          <cell r="A316">
            <v>44158</v>
          </cell>
          <cell r="B316" t="str">
            <v>SOLIAN 400MG 20CPR. VTE DEU = 3SPA12990</v>
          </cell>
          <cell r="C316">
            <v>20</v>
          </cell>
        </row>
        <row r="317">
          <cell r="A317">
            <v>44159</v>
          </cell>
          <cell r="B317" t="str">
            <v>SOLIAN 400MG 50CPR. VTE DEU = 3SPA13090</v>
          </cell>
          <cell r="C317">
            <v>50</v>
          </cell>
        </row>
        <row r="318">
          <cell r="A318">
            <v>44160</v>
          </cell>
          <cell r="B318" t="str">
            <v>SOLIAN 400MG 100CPR. VTE DEU = 3SPA13190</v>
          </cell>
          <cell r="C318">
            <v>100</v>
          </cell>
        </row>
        <row r="319">
          <cell r="A319">
            <v>44161</v>
          </cell>
          <cell r="B319" t="str">
            <v>SOLIAN 400MG 500CPR.(10X50)HOP DEU = 3SPA13290</v>
          </cell>
          <cell r="C319">
            <v>500</v>
          </cell>
        </row>
        <row r="320">
          <cell r="A320">
            <v>44164</v>
          </cell>
          <cell r="B320" t="str">
            <v>SOLIAN 400MG 60CPR. VTE IRL = 3SPA13590</v>
          </cell>
          <cell r="C320">
            <v>60</v>
          </cell>
        </row>
        <row r="321">
          <cell r="A321">
            <v>44165</v>
          </cell>
          <cell r="B321" t="str">
            <v>SOLIAN 400MG 20CPR. ECH DEU = 3SPA13690</v>
          </cell>
          <cell r="C321">
            <v>20</v>
          </cell>
        </row>
        <row r="322">
          <cell r="A322">
            <v>44167</v>
          </cell>
          <cell r="B322" t="str">
            <v>SOLIAN 400MG 60CPR. ECH BEL = 3SPA13990</v>
          </cell>
          <cell r="C322">
            <v>60</v>
          </cell>
        </row>
        <row r="323">
          <cell r="A323">
            <v>44170</v>
          </cell>
          <cell r="B323" t="str">
            <v>SOLIAN 400MG 30C VT RU</v>
          </cell>
          <cell r="C323">
            <v>30</v>
          </cell>
        </row>
        <row r="324">
          <cell r="A324">
            <v>44172</v>
          </cell>
          <cell r="B324" t="str">
            <v>SOLIAN 400MG 60CPR. VTE AUS = 3SPA14590</v>
          </cell>
          <cell r="C324">
            <v>60</v>
          </cell>
        </row>
        <row r="325">
          <cell r="A325">
            <v>44174</v>
          </cell>
          <cell r="B325" t="str">
            <v>NAUTAMINE 20CPR/PRESX24(03)VTE FRA = 3SQ110291</v>
          </cell>
          <cell r="C325">
            <v>20</v>
          </cell>
        </row>
        <row r="326">
          <cell r="A326">
            <v>44175</v>
          </cell>
          <cell r="B326" t="str">
            <v>NAUTAMINE 90MG 20CPR. VTE TUN = 3SQ13T091</v>
          </cell>
          <cell r="C326">
            <v>20</v>
          </cell>
        </row>
        <row r="327">
          <cell r="A327">
            <v>44177</v>
          </cell>
          <cell r="B327" t="str">
            <v>PRIMPERAN 10MG CPR. U=1000 VRA URY = 3SS110090</v>
          </cell>
          <cell r="C327">
            <v>1000</v>
          </cell>
        </row>
        <row r="328">
          <cell r="A328">
            <v>44186</v>
          </cell>
          <cell r="B328" t="str">
            <v>PRIMPERAN 10MG 20CPR.(APO) SGH ARE = 3SS111290</v>
          </cell>
          <cell r="C328">
            <v>20</v>
          </cell>
        </row>
        <row r="329">
          <cell r="A329">
            <v>44187</v>
          </cell>
          <cell r="B329" t="str">
            <v>PRIMPERAN 10MG 40CPR. VTE DZA = 3SS111390</v>
          </cell>
          <cell r="C329">
            <v>40</v>
          </cell>
        </row>
        <row r="330">
          <cell r="A330">
            <v>44189</v>
          </cell>
          <cell r="B330" t="str">
            <v>PRIMPERAN 10MG 20C VT SA</v>
          </cell>
          <cell r="C330">
            <v>20</v>
          </cell>
        </row>
        <row r="331">
          <cell r="A331">
            <v>44209</v>
          </cell>
          <cell r="B331" t="str">
            <v>DOGMATIL 400MG 100C VT DK</v>
          </cell>
          <cell r="C331">
            <v>100</v>
          </cell>
        </row>
        <row r="332">
          <cell r="A332">
            <v>44210</v>
          </cell>
          <cell r="B332" t="str">
            <v>DOGMATIL 400MG 20C VT NL</v>
          </cell>
          <cell r="C332">
            <v>20</v>
          </cell>
        </row>
        <row r="333">
          <cell r="A333">
            <v>44211</v>
          </cell>
          <cell r="B333" t="str">
            <v>DOGMATIL 400MG 100C VT NL</v>
          </cell>
          <cell r="C333">
            <v>100</v>
          </cell>
        </row>
        <row r="334">
          <cell r="A334">
            <v>44212</v>
          </cell>
          <cell r="B334" t="str">
            <v>DOLMATIL 400MG 100C VT GB</v>
          </cell>
          <cell r="C334">
            <v>100</v>
          </cell>
        </row>
        <row r="335">
          <cell r="A335">
            <v>44213</v>
          </cell>
          <cell r="B335" t="str">
            <v>DOGMATIL 400MG CP U=1000 VR NL</v>
          </cell>
          <cell r="C335">
            <v>1</v>
          </cell>
        </row>
        <row r="336">
          <cell r="A336">
            <v>44215</v>
          </cell>
          <cell r="B336" t="str">
            <v>URBANOL 5MG GEL U=1000 VR ZA</v>
          </cell>
          <cell r="C336">
            <v>1</v>
          </cell>
        </row>
        <row r="337">
          <cell r="A337">
            <v>44315</v>
          </cell>
          <cell r="B337" t="str">
            <v>KESTOMATINE 250MG 16C SP BE</v>
          </cell>
          <cell r="C337">
            <v>16</v>
          </cell>
        </row>
        <row r="338">
          <cell r="A338">
            <v>44370</v>
          </cell>
          <cell r="B338" t="str">
            <v>DOXIUM 250MG 30C FR</v>
          </cell>
          <cell r="C338">
            <v>30</v>
          </cell>
        </row>
        <row r="339">
          <cell r="A339">
            <v>44371</v>
          </cell>
          <cell r="B339" t="str">
            <v>DOXIUM 250MG 30CPR ECH FRA = 3U3112390</v>
          </cell>
          <cell r="C339">
            <v>30</v>
          </cell>
        </row>
        <row r="340">
          <cell r="A340">
            <v>44372</v>
          </cell>
          <cell r="B340" t="str">
            <v>DOXIUM 250MG 30CPR. HOP FRA = 3U3112490</v>
          </cell>
          <cell r="C340">
            <v>30</v>
          </cell>
        </row>
        <row r="341">
          <cell r="A341">
            <v>44373</v>
          </cell>
          <cell r="B341" t="str">
            <v>DOXIUM 250MG 30CPR. (APO) SOH LBY = 3U3112590</v>
          </cell>
          <cell r="C341">
            <v>30</v>
          </cell>
        </row>
        <row r="342">
          <cell r="A342">
            <v>44378</v>
          </cell>
          <cell r="B342" t="str">
            <v>HEPT-A-MYL 187,8MG 20CPR. VTE SAU = 3U918A590</v>
          </cell>
          <cell r="C342">
            <v>20</v>
          </cell>
        </row>
        <row r="343">
          <cell r="A343">
            <v>44379</v>
          </cell>
          <cell r="B343" t="str">
            <v>HEPT-A-MYL 187,8MG 20CPR. VTE TUN = 3U918T090</v>
          </cell>
          <cell r="C343">
            <v>20</v>
          </cell>
        </row>
        <row r="344">
          <cell r="A344">
            <v>44383</v>
          </cell>
          <cell r="B344" t="str">
            <v>HEPT-A-MYL 187,8 150C.(LSG)HOP EXP = 3U91BY890</v>
          </cell>
          <cell r="C344">
            <v>150</v>
          </cell>
        </row>
        <row r="345">
          <cell r="A345">
            <v>44404</v>
          </cell>
          <cell r="B345" t="str">
            <v>DICYNONE 250MG 20CPR. VTE ITA = 3UY18P591</v>
          </cell>
          <cell r="C345">
            <v>20</v>
          </cell>
        </row>
        <row r="346">
          <cell r="A346">
            <v>44405</v>
          </cell>
          <cell r="B346" t="str">
            <v>DICYNONE 500MG 20C VT TN</v>
          </cell>
          <cell r="C346">
            <v>20</v>
          </cell>
        </row>
        <row r="347">
          <cell r="A347">
            <v>44408</v>
          </cell>
          <cell r="B347" t="str">
            <v>DICYNONE 250MG 20CPR VTE BEL = 3UY28B091</v>
          </cell>
          <cell r="C347">
            <v>20</v>
          </cell>
        </row>
        <row r="348">
          <cell r="A348">
            <v>44410</v>
          </cell>
          <cell r="B348" t="str">
            <v>DICYNONE 250MG 20C VT TN</v>
          </cell>
          <cell r="C348">
            <v>20</v>
          </cell>
        </row>
        <row r="349">
          <cell r="A349">
            <v>44413</v>
          </cell>
          <cell r="B349" t="str">
            <v>DICYNONE 250MG 50CPR. VTE BEL = 3UY2EB091</v>
          </cell>
          <cell r="C349">
            <v>50</v>
          </cell>
        </row>
        <row r="350">
          <cell r="A350">
            <v>44416</v>
          </cell>
          <cell r="B350" t="str">
            <v>SOLIAN 100MG 30CPR. VTE POL = 3VBG10390</v>
          </cell>
          <cell r="C350">
            <v>30</v>
          </cell>
        </row>
        <row r="351">
          <cell r="A351">
            <v>44420</v>
          </cell>
          <cell r="B351" t="str">
            <v>SOLIAN 100MG 30CPR. VTE CHE = 3VBG10790</v>
          </cell>
          <cell r="C351">
            <v>30</v>
          </cell>
        </row>
        <row r="352">
          <cell r="A352">
            <v>44421</v>
          </cell>
          <cell r="B352" t="str">
            <v>SOLIAN 100MG 90CPR. VTE CHE = 3VBG10890</v>
          </cell>
          <cell r="C352">
            <v>90</v>
          </cell>
        </row>
        <row r="353">
          <cell r="A353">
            <v>44428</v>
          </cell>
          <cell r="B353" t="str">
            <v>SOLIAN 100MG 30CPR. VTE NOR = 3VBG11690</v>
          </cell>
          <cell r="C353">
            <v>30</v>
          </cell>
        </row>
        <row r="354">
          <cell r="A354">
            <v>44441</v>
          </cell>
          <cell r="B354" t="str">
            <v>SOLIAN 100MG 30CPR. VTE GRC = 3VBG13290</v>
          </cell>
          <cell r="C354">
            <v>30</v>
          </cell>
        </row>
        <row r="355">
          <cell r="A355">
            <v>44443</v>
          </cell>
          <cell r="B355" t="str">
            <v>SOLIAN 100MG 60CPR. VTE BEL = 3VBG13490</v>
          </cell>
          <cell r="C355">
            <v>60</v>
          </cell>
        </row>
        <row r="356">
          <cell r="A356">
            <v>44446</v>
          </cell>
          <cell r="B356" t="str">
            <v>SOLIAN 100MG 30CPR. VTE RUS = 3VBG13890</v>
          </cell>
          <cell r="C356">
            <v>30</v>
          </cell>
        </row>
        <row r="357">
          <cell r="A357">
            <v>44448</v>
          </cell>
          <cell r="B357" t="str">
            <v>SOLIAN 100MG 10CPR. ECH AUS = 3VBG14090</v>
          </cell>
          <cell r="C357">
            <v>10</v>
          </cell>
        </row>
        <row r="358">
          <cell r="A358">
            <v>44449</v>
          </cell>
          <cell r="B358" t="str">
            <v>SOLIAN 100MG 30CPR. VTE AUS = 3VBG14190</v>
          </cell>
          <cell r="C358">
            <v>30</v>
          </cell>
        </row>
        <row r="359">
          <cell r="A359">
            <v>44456</v>
          </cell>
          <cell r="B359" t="str">
            <v>DELIMMUN 500MG 40C VT DE</v>
          </cell>
          <cell r="C359">
            <v>40</v>
          </cell>
        </row>
        <row r="360">
          <cell r="A360">
            <v>44457</v>
          </cell>
          <cell r="B360" t="str">
            <v>DELIMMUN 500MG 100C VT DE</v>
          </cell>
          <cell r="C360">
            <v>100</v>
          </cell>
        </row>
        <row r="361">
          <cell r="A361">
            <v>44458</v>
          </cell>
          <cell r="B361" t="str">
            <v>DELIMMUN 500MG 20C VT DE</v>
          </cell>
          <cell r="C361">
            <v>20</v>
          </cell>
        </row>
        <row r="362">
          <cell r="A362">
            <v>44464</v>
          </cell>
          <cell r="B362" t="str">
            <v>ISOPRINOSINE 500MG 40C VT BE</v>
          </cell>
          <cell r="C362">
            <v>40</v>
          </cell>
        </row>
        <row r="363">
          <cell r="A363">
            <v>44466</v>
          </cell>
          <cell r="B363" t="str">
            <v>ISOPRINOS.EWO. 1000X10CPR. VRA CZE = 3VF1M0190</v>
          </cell>
          <cell r="C363">
            <v>10000</v>
          </cell>
        </row>
        <row r="364">
          <cell r="A364">
            <v>44467</v>
          </cell>
          <cell r="B364" t="str">
            <v>ISOPRINOS.EWO. 1000X10CPR. VRA HUN = 3VF1MS090</v>
          </cell>
          <cell r="C364">
            <v>10000</v>
          </cell>
        </row>
        <row r="365">
          <cell r="A365">
            <v>44543</v>
          </cell>
          <cell r="B365" t="str">
            <v>STILNOX 10MG 2 CPR. ECH AUS = 3VS10AS90</v>
          </cell>
          <cell r="C365">
            <v>2</v>
          </cell>
        </row>
        <row r="366">
          <cell r="A366">
            <v>44544</v>
          </cell>
          <cell r="B366" t="str">
            <v>STILNOX CPR U=1000 VR BE</v>
          </cell>
          <cell r="C366">
            <v>1</v>
          </cell>
        </row>
        <row r="367">
          <cell r="A367">
            <v>44549</v>
          </cell>
          <cell r="B367" t="str">
            <v>STILNOX 10MG 30C VT ES</v>
          </cell>
          <cell r="C367">
            <v>30</v>
          </cell>
        </row>
        <row r="368">
          <cell r="A368">
            <v>44550</v>
          </cell>
          <cell r="B368" t="str">
            <v>STILNOX 10MG CPR U=1000 VRA ESP = 3VS10W590</v>
          </cell>
          <cell r="C368">
            <v>1000</v>
          </cell>
        </row>
        <row r="369">
          <cell r="A369">
            <v>44553</v>
          </cell>
          <cell r="B369" t="str">
            <v>DALPARAN 10MG 30C VT ES</v>
          </cell>
          <cell r="C369">
            <v>30</v>
          </cell>
        </row>
        <row r="370">
          <cell r="A370">
            <v>44559</v>
          </cell>
          <cell r="B370" t="str">
            <v>IVADAL 10 MG 20 CP VTE RUS = 3VS111R90</v>
          </cell>
          <cell r="C370">
            <v>20</v>
          </cell>
        </row>
        <row r="371">
          <cell r="A371">
            <v>44562</v>
          </cell>
          <cell r="B371" t="str">
            <v>STILNOCT 10MG 100C VT NO</v>
          </cell>
          <cell r="C371">
            <v>100</v>
          </cell>
        </row>
        <row r="372">
          <cell r="A372">
            <v>44565</v>
          </cell>
          <cell r="B372" t="str">
            <v>STILNOCT 10MG 10C VT NO</v>
          </cell>
          <cell r="C372">
            <v>10</v>
          </cell>
        </row>
        <row r="373">
          <cell r="A373">
            <v>44567</v>
          </cell>
          <cell r="B373" t="str">
            <v>STILNOCT 10MG 30C VT NO</v>
          </cell>
          <cell r="C373">
            <v>30</v>
          </cell>
        </row>
        <row r="374">
          <cell r="A374">
            <v>44571</v>
          </cell>
          <cell r="B374" t="str">
            <v>STILNOCT 10MG 30C VT BE</v>
          </cell>
          <cell r="C374">
            <v>30</v>
          </cell>
        </row>
        <row r="375">
          <cell r="A375">
            <v>44573</v>
          </cell>
          <cell r="B375" t="str">
            <v>STILNOCT 10MG 20C VT DK</v>
          </cell>
          <cell r="C375">
            <v>20</v>
          </cell>
        </row>
        <row r="376">
          <cell r="A376">
            <v>44574</v>
          </cell>
          <cell r="B376" t="str">
            <v>STILNOCT 10MG 20C VT FI</v>
          </cell>
          <cell r="C376">
            <v>20</v>
          </cell>
        </row>
        <row r="377">
          <cell r="A377">
            <v>44575</v>
          </cell>
          <cell r="B377" t="str">
            <v>BIKALM 10MG 10C VT DE</v>
          </cell>
          <cell r="C377">
            <v>10</v>
          </cell>
        </row>
        <row r="378">
          <cell r="A378">
            <v>44580</v>
          </cell>
          <cell r="B378" t="str">
            <v>STILNOX 10MG COM VRAC GRECE U=I = 3VS11J590</v>
          </cell>
          <cell r="C378">
            <v>1000</v>
          </cell>
        </row>
        <row r="379">
          <cell r="A379">
            <v>44584</v>
          </cell>
          <cell r="B379" t="str">
            <v>STILNOCT 10MG U=1000 VR NL</v>
          </cell>
          <cell r="C379">
            <v>1</v>
          </cell>
        </row>
        <row r="380">
          <cell r="A380">
            <v>44585</v>
          </cell>
          <cell r="B380" t="str">
            <v>STILNOX 10MG 30C VT IT</v>
          </cell>
          <cell r="C380">
            <v>30</v>
          </cell>
        </row>
        <row r="381">
          <cell r="A381">
            <v>44586</v>
          </cell>
          <cell r="B381" t="str">
            <v>STILNOX 10MG 30C HP IT</v>
          </cell>
          <cell r="C381">
            <v>30</v>
          </cell>
        </row>
        <row r="382">
          <cell r="A382">
            <v>44589</v>
          </cell>
          <cell r="B382" t="str">
            <v>STILNOCT 10 MG CP VRAC U=1000 GBR = 3VS11R790</v>
          </cell>
          <cell r="C382">
            <v>1000</v>
          </cell>
        </row>
        <row r="383">
          <cell r="A383">
            <v>44590</v>
          </cell>
          <cell r="B383" t="str">
            <v>STILNOX 10MG 30C VT CH</v>
          </cell>
          <cell r="C383">
            <v>30</v>
          </cell>
        </row>
        <row r="384">
          <cell r="A384">
            <v>44592</v>
          </cell>
          <cell r="B384" t="str">
            <v>STILNOCT 10MG 10C VT SE</v>
          </cell>
          <cell r="C384">
            <v>10</v>
          </cell>
        </row>
        <row r="385">
          <cell r="A385">
            <v>44603</v>
          </cell>
          <cell r="B385" t="str">
            <v>BIKALM 10MG 20C VT DE</v>
          </cell>
          <cell r="C385">
            <v>20</v>
          </cell>
        </row>
        <row r="386">
          <cell r="A386">
            <v>44605</v>
          </cell>
          <cell r="B386" t="str">
            <v>STILNOCT 10 MG 30C VT NL</v>
          </cell>
          <cell r="C386">
            <v>30</v>
          </cell>
        </row>
        <row r="387">
          <cell r="A387">
            <v>44610</v>
          </cell>
          <cell r="B387" t="str">
            <v>STILNOCT 10MG 30C VT SE</v>
          </cell>
          <cell r="C387">
            <v>30</v>
          </cell>
        </row>
        <row r="388">
          <cell r="A388">
            <v>44614</v>
          </cell>
          <cell r="B388" t="str">
            <v>STILNOCT 10MG 100C VT DK</v>
          </cell>
          <cell r="C388">
            <v>100</v>
          </cell>
        </row>
        <row r="389">
          <cell r="A389">
            <v>44615</v>
          </cell>
          <cell r="B389" t="str">
            <v>STILNOCT 10MG 100C VT FI</v>
          </cell>
          <cell r="C389">
            <v>100</v>
          </cell>
        </row>
        <row r="390">
          <cell r="A390">
            <v>44617</v>
          </cell>
          <cell r="B390" t="str">
            <v>STILNOCT 10 MG 10 CP VTE NLD = 3VS13P090</v>
          </cell>
          <cell r="C390">
            <v>10</v>
          </cell>
        </row>
        <row r="391">
          <cell r="A391">
            <v>44619</v>
          </cell>
          <cell r="B391" t="str">
            <v>STILNOX 10MG 10C VT DE</v>
          </cell>
          <cell r="C391">
            <v>10</v>
          </cell>
        </row>
        <row r="392">
          <cell r="A392">
            <v>44621</v>
          </cell>
          <cell r="B392" t="str">
            <v>STILNOX 10MG 10C VT CH</v>
          </cell>
          <cell r="C392">
            <v>10</v>
          </cell>
        </row>
        <row r="393">
          <cell r="A393">
            <v>44625</v>
          </cell>
          <cell r="B393" t="str">
            <v>STILNOX 10MG 20C VT DE</v>
          </cell>
          <cell r="C393">
            <v>20</v>
          </cell>
        </row>
        <row r="394">
          <cell r="A394">
            <v>44626</v>
          </cell>
          <cell r="B394" t="str">
            <v>STILNOCT 10MG CPR U=1000 VR SE</v>
          </cell>
          <cell r="C394">
            <v>1</v>
          </cell>
        </row>
        <row r="395">
          <cell r="A395">
            <v>44628</v>
          </cell>
          <cell r="B395" t="str">
            <v>STILNOX 10MG 150C HP DE</v>
          </cell>
          <cell r="C395">
            <v>150</v>
          </cell>
        </row>
        <row r="396">
          <cell r="A396">
            <v>44630</v>
          </cell>
          <cell r="B396" t="str">
            <v>STILNOX 10MG 7C VT AU</v>
          </cell>
          <cell r="C396">
            <v>7</v>
          </cell>
        </row>
        <row r="397">
          <cell r="A397">
            <v>44646</v>
          </cell>
          <cell r="B397" t="str">
            <v>NIOTAL 10MG 20 CPR. VTE ITA = 3VS22P590</v>
          </cell>
          <cell r="C397">
            <v>20</v>
          </cell>
        </row>
        <row r="398">
          <cell r="A398">
            <v>44652</v>
          </cell>
          <cell r="B398" t="str">
            <v>NOTTEM 30 CPR VTE ITA = 3VS31P590</v>
          </cell>
          <cell r="C398">
            <v>30</v>
          </cell>
        </row>
        <row r="399">
          <cell r="A399">
            <v>44658</v>
          </cell>
          <cell r="B399" t="str">
            <v>URBANOL 10MG CPR U=1000 VR ZA</v>
          </cell>
          <cell r="C399">
            <v>1</v>
          </cell>
        </row>
        <row r="400">
          <cell r="A400">
            <v>44659</v>
          </cell>
          <cell r="B400" t="str">
            <v>HYPNOREX RET 400MG 50C VT DE</v>
          </cell>
          <cell r="C400">
            <v>50</v>
          </cell>
        </row>
        <row r="401">
          <cell r="A401">
            <v>44660</v>
          </cell>
          <cell r="B401" t="str">
            <v>HYPNOREX RET.400MG 50CPR. ECH DEU = 3VT1EG191</v>
          </cell>
          <cell r="C401">
            <v>50</v>
          </cell>
        </row>
        <row r="402">
          <cell r="A402">
            <v>44661</v>
          </cell>
          <cell r="B402" t="str">
            <v>HYPNOREX RET 400MG 100C VT DE</v>
          </cell>
          <cell r="C402">
            <v>100</v>
          </cell>
        </row>
        <row r="403">
          <cell r="A403">
            <v>44662</v>
          </cell>
          <cell r="B403" t="str">
            <v>PRIADEL 400MG 100C VT NL</v>
          </cell>
          <cell r="C403">
            <v>100</v>
          </cell>
        </row>
        <row r="404">
          <cell r="A404">
            <v>44664</v>
          </cell>
          <cell r="B404" t="str">
            <v>PRIADEL 400MG 100CPR.(APO) SOH LBY = 3VT210690</v>
          </cell>
          <cell r="C404">
            <v>100</v>
          </cell>
        </row>
        <row r="405">
          <cell r="A405">
            <v>44667</v>
          </cell>
          <cell r="B405" t="str">
            <v>PRIADEL 400MG 100C (BLIST) BE</v>
          </cell>
          <cell r="C405">
            <v>100</v>
          </cell>
        </row>
        <row r="406">
          <cell r="A406">
            <v>44668</v>
          </cell>
          <cell r="B406" t="str">
            <v>PRIADEL 400MG 100C VT PT</v>
          </cell>
          <cell r="C406">
            <v>100</v>
          </cell>
        </row>
        <row r="407">
          <cell r="A407">
            <v>44669</v>
          </cell>
          <cell r="B407" t="str">
            <v>PRIADEL 400MG 100C VT GB</v>
          </cell>
          <cell r="C407">
            <v>100</v>
          </cell>
        </row>
        <row r="408">
          <cell r="A408">
            <v>44670</v>
          </cell>
          <cell r="B408" t="str">
            <v>PRIADEL 400MG 100C VT CH</v>
          </cell>
          <cell r="C408">
            <v>100</v>
          </cell>
        </row>
        <row r="409">
          <cell r="A409">
            <v>44671</v>
          </cell>
          <cell r="B409" t="str">
            <v>PRIADEL 400MG 100CPR. VTE EXP = 3VT2HY890</v>
          </cell>
          <cell r="C409">
            <v>100</v>
          </cell>
        </row>
        <row r="410">
          <cell r="A410">
            <v>45036</v>
          </cell>
          <cell r="B410" t="str">
            <v>DOGMATIL 50MG GEL U=1000 VR PH</v>
          </cell>
          <cell r="C410">
            <v>1</v>
          </cell>
        </row>
        <row r="411">
          <cell r="A411">
            <v>45037</v>
          </cell>
          <cell r="B411" t="str">
            <v>SUPRIUM 50MG 30GEL. VTE FIN = 3XM110893</v>
          </cell>
          <cell r="C411">
            <v>30</v>
          </cell>
        </row>
        <row r="412">
          <cell r="A412">
            <v>45038</v>
          </cell>
          <cell r="B412" t="str">
            <v>SUPRIUM 50MG 100G VT FI</v>
          </cell>
          <cell r="C412">
            <v>100</v>
          </cell>
        </row>
        <row r="413">
          <cell r="A413">
            <v>45041</v>
          </cell>
          <cell r="B413" t="str">
            <v>CHAMPIONYL 50MG 30G VT IT</v>
          </cell>
          <cell r="C413">
            <v>30</v>
          </cell>
        </row>
        <row r="414">
          <cell r="A414">
            <v>45043</v>
          </cell>
          <cell r="B414" t="str">
            <v>DOGMATIL 50MG GEL U=1000 VR NL</v>
          </cell>
          <cell r="C414">
            <v>1</v>
          </cell>
        </row>
        <row r="415">
          <cell r="A415">
            <v>45046</v>
          </cell>
          <cell r="B415" t="str">
            <v>DOGMATIL 50MG 30GEL. (APO) SGH SAU = 3XM112090</v>
          </cell>
          <cell r="C415">
            <v>30</v>
          </cell>
        </row>
        <row r="416">
          <cell r="A416">
            <v>45048</v>
          </cell>
          <cell r="B416" t="str">
            <v>DOGMATIL 50MG 20G VT DE</v>
          </cell>
          <cell r="C416">
            <v>20</v>
          </cell>
        </row>
        <row r="417">
          <cell r="A417">
            <v>45049</v>
          </cell>
          <cell r="B417" t="str">
            <v>DOGMATIL 50MG 20GEL. ECH DEU = 3XM112390</v>
          </cell>
          <cell r="C417">
            <v>20</v>
          </cell>
        </row>
        <row r="418">
          <cell r="A418">
            <v>45050</v>
          </cell>
          <cell r="B418" t="str">
            <v>DOGMATIL 50MG 50G VT DE</v>
          </cell>
          <cell r="C418">
            <v>50</v>
          </cell>
        </row>
        <row r="419">
          <cell r="A419">
            <v>45051</v>
          </cell>
          <cell r="B419" t="str">
            <v>DOGMATIL 50MG 100G VT DE</v>
          </cell>
          <cell r="C419">
            <v>100</v>
          </cell>
        </row>
        <row r="420">
          <cell r="A420">
            <v>45052</v>
          </cell>
          <cell r="B420" t="str">
            <v>DOGMATIL 50MG 500GEL(10X50)HOP DEU = 3XM112690</v>
          </cell>
          <cell r="C420">
            <v>500</v>
          </cell>
        </row>
        <row r="421">
          <cell r="A421">
            <v>45056</v>
          </cell>
          <cell r="B421" t="str">
            <v>DOGMATIL 50MG 30G VT SA</v>
          </cell>
          <cell r="C421">
            <v>30</v>
          </cell>
        </row>
        <row r="422">
          <cell r="A422">
            <v>45058</v>
          </cell>
          <cell r="B422" t="str">
            <v>DOGMATIL 50MG 30G VT BE</v>
          </cell>
          <cell r="C422">
            <v>30</v>
          </cell>
        </row>
        <row r="423">
          <cell r="A423">
            <v>45061</v>
          </cell>
          <cell r="B423" t="str">
            <v>DOGMATIL 50MG 30G VT CZ</v>
          </cell>
          <cell r="C423">
            <v>30</v>
          </cell>
        </row>
        <row r="424">
          <cell r="A424">
            <v>45062</v>
          </cell>
          <cell r="B424" t="str">
            <v>DOGMATIL 50MG 30 GEL. ECH CZE = 3XM13HE93</v>
          </cell>
          <cell r="C424">
            <v>30</v>
          </cell>
        </row>
        <row r="425">
          <cell r="A425">
            <v>45065</v>
          </cell>
          <cell r="B425" t="str">
            <v>DOGMATIL 50MG 30G VT NL</v>
          </cell>
          <cell r="C425">
            <v>30</v>
          </cell>
        </row>
        <row r="426">
          <cell r="A426">
            <v>45066</v>
          </cell>
          <cell r="B426" t="str">
            <v>EGLONYL 50MG 30G VT RU</v>
          </cell>
          <cell r="C426">
            <v>30</v>
          </cell>
        </row>
        <row r="427">
          <cell r="A427">
            <v>45067</v>
          </cell>
          <cell r="B427" t="str">
            <v>DOGMATIL 50MG 30G VT CH</v>
          </cell>
          <cell r="C427">
            <v>30</v>
          </cell>
        </row>
        <row r="428">
          <cell r="A428">
            <v>45072</v>
          </cell>
          <cell r="B428" t="str">
            <v>DOGMATIL 50MG 50G VT AT</v>
          </cell>
          <cell r="C428">
            <v>50</v>
          </cell>
        </row>
        <row r="429">
          <cell r="A429">
            <v>45073</v>
          </cell>
          <cell r="B429" t="str">
            <v>DOGMATIL 50MG 100G VT AT</v>
          </cell>
          <cell r="C429">
            <v>100</v>
          </cell>
        </row>
        <row r="430">
          <cell r="A430">
            <v>45085</v>
          </cell>
          <cell r="B430" t="str">
            <v>TILDIEM LP 300 VRAC ESP DELAGR U=I = 3XT10W490</v>
          </cell>
          <cell r="C430">
            <v>1000</v>
          </cell>
        </row>
        <row r="431">
          <cell r="A431">
            <v>45091</v>
          </cell>
          <cell r="B431" t="str">
            <v>TILDIEM 300MG RETARD 28G VT BE</v>
          </cell>
          <cell r="C431">
            <v>28</v>
          </cell>
        </row>
        <row r="432">
          <cell r="A432">
            <v>45098</v>
          </cell>
          <cell r="B432" t="str">
            <v>TILDIEM 300 RETARD 28GEL. ECH BEL = 3XT12B190</v>
          </cell>
          <cell r="C432">
            <v>28</v>
          </cell>
        </row>
        <row r="433">
          <cell r="A433">
            <v>45099</v>
          </cell>
          <cell r="B433" t="str">
            <v>TILDIEM 300MG 14G VT IT</v>
          </cell>
          <cell r="C433">
            <v>14</v>
          </cell>
        </row>
        <row r="434">
          <cell r="A434">
            <v>45100</v>
          </cell>
          <cell r="B434" t="str">
            <v>ANGIZEM 300MG 14G VT IT</v>
          </cell>
          <cell r="C434">
            <v>14</v>
          </cell>
        </row>
        <row r="435">
          <cell r="A435">
            <v>45102</v>
          </cell>
          <cell r="B435" t="str">
            <v>DILADEL 300MG 14G VT IT</v>
          </cell>
          <cell r="C435">
            <v>14</v>
          </cell>
        </row>
        <row r="436">
          <cell r="A436">
            <v>45115</v>
          </cell>
          <cell r="B436" t="str">
            <v>TILDIEM 200 RETARD 28G VT BE</v>
          </cell>
          <cell r="C436">
            <v>28</v>
          </cell>
        </row>
        <row r="437">
          <cell r="A437">
            <v>45116</v>
          </cell>
          <cell r="B437" t="str">
            <v>TILDIEM 200 RETARD 28 GEL. ECH BEL = 3XT41B190</v>
          </cell>
          <cell r="C437">
            <v>28</v>
          </cell>
        </row>
        <row r="438">
          <cell r="A438">
            <v>45119</v>
          </cell>
          <cell r="B438" t="str">
            <v>TILDIEM 200MG 3 GEL. ECH ITA = 3XT41P190</v>
          </cell>
          <cell r="C438">
            <v>3</v>
          </cell>
        </row>
        <row r="439">
          <cell r="A439">
            <v>45120</v>
          </cell>
          <cell r="B439" t="str">
            <v>ANGIZEM 200MG 3 GEL. ECH ITA = 3XT41P990</v>
          </cell>
          <cell r="C439">
            <v>3</v>
          </cell>
        </row>
        <row r="440">
          <cell r="A440">
            <v>45128</v>
          </cell>
          <cell r="B440" t="str">
            <v>TILDIEM XR 200MG 30G VT NL</v>
          </cell>
          <cell r="C440">
            <v>30</v>
          </cell>
        </row>
        <row r="441">
          <cell r="A441">
            <v>45129</v>
          </cell>
          <cell r="B441" t="str">
            <v>DILADEL 200MG 3 GEL. ECH ITA = 3XT42P990</v>
          </cell>
          <cell r="C441">
            <v>3</v>
          </cell>
        </row>
        <row r="442">
          <cell r="A442">
            <v>45132</v>
          </cell>
          <cell r="B442" t="str">
            <v>TILKER LP 200MG 28 G VT ES</v>
          </cell>
          <cell r="C442">
            <v>28</v>
          </cell>
        </row>
        <row r="443">
          <cell r="A443">
            <v>45138</v>
          </cell>
          <cell r="B443" t="str">
            <v>TILDIEM 200MG 36G VT IT</v>
          </cell>
          <cell r="C443">
            <v>36</v>
          </cell>
        </row>
        <row r="444">
          <cell r="A444">
            <v>45139</v>
          </cell>
          <cell r="B444" t="str">
            <v>ANGIZEM 200MG 36G VT IT</v>
          </cell>
          <cell r="C444">
            <v>36</v>
          </cell>
        </row>
        <row r="445">
          <cell r="A445">
            <v>45140</v>
          </cell>
          <cell r="B445" t="str">
            <v>DILADEL 200MG 36G VT IT</v>
          </cell>
          <cell r="C445">
            <v>36</v>
          </cell>
        </row>
        <row r="446">
          <cell r="A446">
            <v>45152</v>
          </cell>
          <cell r="B446" t="str">
            <v>TILDIEM XR 300MG 30G VT NL</v>
          </cell>
          <cell r="C446">
            <v>30</v>
          </cell>
        </row>
        <row r="447">
          <cell r="A447">
            <v>45168</v>
          </cell>
          <cell r="B447" t="str">
            <v>DEXIUM 500MG 600GEL. FAR. HOP DEU = 3XV100190</v>
          </cell>
          <cell r="C447">
            <v>600</v>
          </cell>
        </row>
        <row r="448">
          <cell r="A448">
            <v>45169</v>
          </cell>
          <cell r="B448" t="str">
            <v>DEXIUM 250MG 50GEL. VTE DEU = 3XV110290</v>
          </cell>
          <cell r="C448">
            <v>50</v>
          </cell>
        </row>
        <row r="449">
          <cell r="A449">
            <v>45170</v>
          </cell>
          <cell r="B449" t="str">
            <v>DEXIUM 250MG 100GEL. VTE DEU = 3XV110390</v>
          </cell>
          <cell r="C449">
            <v>100</v>
          </cell>
        </row>
        <row r="450">
          <cell r="A450">
            <v>45171</v>
          </cell>
          <cell r="B450" t="str">
            <v>DEXIUM 500MG 20GEL. ECH DEU = 3XV11G193</v>
          </cell>
          <cell r="C450">
            <v>20</v>
          </cell>
        </row>
        <row r="451">
          <cell r="A451">
            <v>45172</v>
          </cell>
          <cell r="B451" t="str">
            <v>DEXIUM 500MG 100GEL. VTE DEU = 3XV15G093</v>
          </cell>
          <cell r="C451">
            <v>100</v>
          </cell>
        </row>
        <row r="452">
          <cell r="A452">
            <v>45174</v>
          </cell>
          <cell r="B452" t="str">
            <v>DOXIUM 500MG 32G VT IT</v>
          </cell>
          <cell r="C452">
            <v>32</v>
          </cell>
        </row>
        <row r="453">
          <cell r="A453">
            <v>45196</v>
          </cell>
          <cell r="B453" t="str">
            <v>ASL PUR INJ R STER U=K = 3Y02A0890</v>
          </cell>
          <cell r="C453">
            <v>1</v>
          </cell>
        </row>
        <row r="454">
          <cell r="A454">
            <v>45197</v>
          </cell>
          <cell r="B454" t="str">
            <v>ASL PUR INJ R.STER SOCHIBO U=K</v>
          </cell>
          <cell r="C454">
            <v>1</v>
          </cell>
        </row>
        <row r="455">
          <cell r="A455">
            <v>45475</v>
          </cell>
          <cell r="B455" t="str">
            <v>AMISULPRIDE U=K = 3Y0QA0890</v>
          </cell>
          <cell r="C455">
            <v>1</v>
          </cell>
        </row>
        <row r="456">
          <cell r="A456">
            <v>45476</v>
          </cell>
          <cell r="B456" t="str">
            <v>AMIDON DE MAIS U=K = 3Y0QA0990</v>
          </cell>
          <cell r="C456">
            <v>1</v>
          </cell>
        </row>
        <row r="457">
          <cell r="A457">
            <v>45481</v>
          </cell>
          <cell r="B457" t="str">
            <v>BROMOPRIDE (BASE) U=K = 3Y0QB0590</v>
          </cell>
          <cell r="C457">
            <v>1</v>
          </cell>
        </row>
        <row r="458">
          <cell r="A458">
            <v>45483</v>
          </cell>
          <cell r="B458" t="str">
            <v>SCOPOLAMINE BUTYL BROMURE U=K = 3Y0QB0790</v>
          </cell>
          <cell r="C458">
            <v>1</v>
          </cell>
        </row>
        <row r="459">
          <cell r="A459">
            <v>45489</v>
          </cell>
          <cell r="B459" t="str">
            <v>BOUCHON BLEU STERILE U=1 = 3Y0QBA190</v>
          </cell>
          <cell r="C459">
            <v>1</v>
          </cell>
        </row>
        <row r="460">
          <cell r="A460">
            <v>45496</v>
          </cell>
          <cell r="B460" t="str">
            <v>CETIRIZINE (DICHLORHYDRATE DE) U=K = 3Y0QC0990</v>
          </cell>
          <cell r="C460">
            <v>1</v>
          </cell>
        </row>
        <row r="461">
          <cell r="A461">
            <v>45500</v>
          </cell>
          <cell r="B461" t="str">
            <v>CELLULOSE (MICROCRIST.) PH101 U=K = 3Y0QC1390</v>
          </cell>
          <cell r="C461">
            <v>1</v>
          </cell>
        </row>
        <row r="462">
          <cell r="A462">
            <v>45508</v>
          </cell>
          <cell r="B462" t="str">
            <v>SIMETICONE U=K = 3Y0QD0290</v>
          </cell>
          <cell r="C462">
            <v>1</v>
          </cell>
        </row>
        <row r="463">
          <cell r="A463">
            <v>45509</v>
          </cell>
          <cell r="B463" t="str">
            <v>DIACEFYLLINE DIPHENIDRAMINE U=K = 3Y0QD0390</v>
          </cell>
          <cell r="C463">
            <v>1</v>
          </cell>
        </row>
        <row r="464">
          <cell r="A464">
            <v>45514</v>
          </cell>
          <cell r="B464" t="str">
            <v>ETAMSYLATE BROYE U=K = 3Y0QE0290</v>
          </cell>
          <cell r="C464">
            <v>1</v>
          </cell>
        </row>
        <row r="465">
          <cell r="A465">
            <v>45554</v>
          </cell>
          <cell r="B465" t="str">
            <v>GELULE N°4 BLANCHE(DOGMATIL) U=I = 3Y0QG0690</v>
          </cell>
          <cell r="C465">
            <v>1000</v>
          </cell>
        </row>
        <row r="466">
          <cell r="A466">
            <v>45564</v>
          </cell>
          <cell r="B466" t="str">
            <v>INOSINE ACEDOBENE DIMEPRANOL U=K = 3Y0QI0190</v>
          </cell>
          <cell r="C466">
            <v>1</v>
          </cell>
        </row>
        <row r="467">
          <cell r="A467">
            <v>45570</v>
          </cell>
          <cell r="B467" t="str">
            <v>LACTOSE ATOMISE U=K = 3Y0QL0390</v>
          </cell>
          <cell r="C467">
            <v>1</v>
          </cell>
        </row>
        <row r="468">
          <cell r="A468">
            <v>45572</v>
          </cell>
          <cell r="B468" t="str">
            <v>LACTOSE 150 MESH U=K = 3Y0QL0590</v>
          </cell>
          <cell r="C468">
            <v>1</v>
          </cell>
        </row>
        <row r="469">
          <cell r="A469">
            <v>45577</v>
          </cell>
          <cell r="B469" t="str">
            <v>METHYLCELLULOSE 1500 CPS U=K = 3Y0QM0790</v>
          </cell>
          <cell r="C469">
            <v>1</v>
          </cell>
        </row>
        <row r="470">
          <cell r="A470">
            <v>45583</v>
          </cell>
          <cell r="B470" t="str">
            <v>NIFUROXAZIDE U=K = 3Y0QN0290</v>
          </cell>
          <cell r="C470">
            <v>1</v>
          </cell>
        </row>
        <row r="471">
          <cell r="A471">
            <v>45607</v>
          </cell>
          <cell r="B471" t="str">
            <v>CARB.METH.AMI SODIQUE PRIMOGEL U=K = 3Y0QP1190</v>
          </cell>
          <cell r="C471">
            <v>1</v>
          </cell>
        </row>
        <row r="472">
          <cell r="A472">
            <v>45622</v>
          </cell>
          <cell r="B472" t="str">
            <v>SORBITOL POUDRE U = K = 3Y0QS1090</v>
          </cell>
          <cell r="C472">
            <v>1</v>
          </cell>
        </row>
        <row r="473">
          <cell r="A473">
            <v>45625</v>
          </cell>
          <cell r="B473" t="str">
            <v>SILICE COL.ANHYDRE(AEROSIL200) U=K = 3Y0QS1390</v>
          </cell>
          <cell r="C473">
            <v>1</v>
          </cell>
        </row>
        <row r="474">
          <cell r="A474">
            <v>45626</v>
          </cell>
          <cell r="B474" t="str">
            <v>SILICE COL.HYDRATEE(LEVILITE) U=K = 3Y0QS1490</v>
          </cell>
          <cell r="C474">
            <v>1</v>
          </cell>
        </row>
        <row r="475">
          <cell r="A475">
            <v>45633</v>
          </cell>
          <cell r="B475" t="str">
            <v>SEPIFILM BLANC 752 U=K = 3Y0QS2190</v>
          </cell>
          <cell r="C475">
            <v>1</v>
          </cell>
        </row>
        <row r="476">
          <cell r="A476">
            <v>45639</v>
          </cell>
          <cell r="B476" t="str">
            <v>TALC U=K = 3Y0QT0790</v>
          </cell>
          <cell r="C476">
            <v>1</v>
          </cell>
        </row>
        <row r="477">
          <cell r="A477">
            <v>45651</v>
          </cell>
          <cell r="B477" t="str">
            <v>TRYPTICASE SOJA + MANNITOL U=K = 3Y15A0090</v>
          </cell>
          <cell r="C477">
            <v>1</v>
          </cell>
        </row>
        <row r="478">
          <cell r="A478">
            <v>46210</v>
          </cell>
          <cell r="B478" t="str">
            <v>SOLIAN 200MG 120CPR. D.U. VTE BEL = 3SJ116890</v>
          </cell>
          <cell r="C478">
            <v>120</v>
          </cell>
        </row>
        <row r="479">
          <cell r="A479">
            <v>46433</v>
          </cell>
          <cell r="B479" t="str">
            <v>AMITREX 200MG 30CPR. VTE HUN = 3SJ117290</v>
          </cell>
          <cell r="C479">
            <v>30</v>
          </cell>
        </row>
        <row r="480">
          <cell r="A480">
            <v>46434</v>
          </cell>
          <cell r="B480" t="str">
            <v>AMITREX 200MG 90CPR. VTE HUN = 3SJ117390</v>
          </cell>
          <cell r="C480">
            <v>90</v>
          </cell>
        </row>
        <row r="481">
          <cell r="A481">
            <v>53468</v>
          </cell>
          <cell r="B481" t="str">
            <v>FAC MICRONIS CROSPOVIDONE</v>
          </cell>
          <cell r="C481">
            <v>1</v>
          </cell>
        </row>
        <row r="482">
          <cell r="A482">
            <v>65363</v>
          </cell>
          <cell r="B482" t="str">
            <v>TILDIEM 200MG GEL. U=1000 QA-&gt;TN = 3XT110690</v>
          </cell>
          <cell r="C482">
            <v>1000</v>
          </cell>
        </row>
        <row r="483">
          <cell r="A483">
            <v>65415</v>
          </cell>
          <cell r="B483" t="str">
            <v>SOLIAN 200MG 60CPR. VTE SVK = 3SJ117490</v>
          </cell>
          <cell r="C483">
            <v>60</v>
          </cell>
        </row>
        <row r="484">
          <cell r="A484">
            <v>65416</v>
          </cell>
          <cell r="B484" t="str">
            <v>SOLIAN 400MG 60C VT SK</v>
          </cell>
          <cell r="C484">
            <v>60</v>
          </cell>
        </row>
        <row r="485">
          <cell r="A485">
            <v>65417</v>
          </cell>
          <cell r="B485" t="str">
            <v>SOLIAN 100MG 30CPR. VTE SVK = 3VBG14290</v>
          </cell>
          <cell r="C485">
            <v>30</v>
          </cell>
        </row>
        <row r="486">
          <cell r="A486">
            <v>65583</v>
          </cell>
          <cell r="B486" t="str">
            <v>TILDIEM 60MG 100C HP FR</v>
          </cell>
          <cell r="C486">
            <v>100</v>
          </cell>
        </row>
        <row r="487">
          <cell r="A487">
            <v>65584</v>
          </cell>
          <cell r="B487" t="str">
            <v>DITROPAN 5MG 100C HP FR</v>
          </cell>
          <cell r="C487">
            <v>100</v>
          </cell>
        </row>
        <row r="488">
          <cell r="A488">
            <v>65585</v>
          </cell>
          <cell r="B488" t="str">
            <v>STILNOX 10MG 150C HP FR</v>
          </cell>
          <cell r="C488">
            <v>150</v>
          </cell>
        </row>
        <row r="489">
          <cell r="A489">
            <v>65620</v>
          </cell>
          <cell r="B489" t="str">
            <v>DOGMATIL 200MG 60C VT CZ</v>
          </cell>
          <cell r="C489">
            <v>60</v>
          </cell>
        </row>
        <row r="490">
          <cell r="A490">
            <v>65734</v>
          </cell>
          <cell r="B490" t="str">
            <v>EQUANIL 400MG 30 CPR. VTE FRA = 3VBT10090</v>
          </cell>
          <cell r="C490">
            <v>30</v>
          </cell>
        </row>
        <row r="491">
          <cell r="A491">
            <v>65813</v>
          </cell>
          <cell r="B491" t="str">
            <v>SOLIAN 400MG CPR U=1000 VR MX</v>
          </cell>
          <cell r="C491">
            <v>1</v>
          </cell>
        </row>
        <row r="492">
          <cell r="A492">
            <v>65847</v>
          </cell>
          <cell r="B492" t="str">
            <v>DENIBAN 50 MG 12 CPR. VTE CZE = 3SK116690</v>
          </cell>
          <cell r="C492">
            <v>12</v>
          </cell>
        </row>
        <row r="493">
          <cell r="A493">
            <v>65848</v>
          </cell>
          <cell r="B493" t="str">
            <v>DENIBAN 50MG 60CPR. VTE CZE = 3SK116790</v>
          </cell>
          <cell r="C493">
            <v>60</v>
          </cell>
        </row>
        <row r="494">
          <cell r="A494">
            <v>65858</v>
          </cell>
          <cell r="B494" t="str">
            <v>MAGNESIUM(STEARATE DE) VEGETAL U=K = 3Y0QM1590</v>
          </cell>
          <cell r="C494">
            <v>1</v>
          </cell>
        </row>
        <row r="495">
          <cell r="A495">
            <v>66185</v>
          </cell>
          <cell r="B495" t="str">
            <v>HYPROMELLOSE 6 MPA.S U=K = 3Y0QH0490</v>
          </cell>
          <cell r="C495">
            <v>1</v>
          </cell>
        </row>
        <row r="496">
          <cell r="A496">
            <v>66223</v>
          </cell>
          <cell r="B496" t="str">
            <v>CROSPOVIDONE MICRONI LABSERVICE</v>
          </cell>
          <cell r="C496">
            <v>1</v>
          </cell>
        </row>
        <row r="497">
          <cell r="A497">
            <v>66344</v>
          </cell>
          <cell r="B497" t="str">
            <v>ASPEGIC INJ 1 G 6FL/6AMP SP MAR = 3D0172590</v>
          </cell>
          <cell r="C497">
            <v>6</v>
          </cell>
        </row>
        <row r="498">
          <cell r="A498">
            <v>66345</v>
          </cell>
          <cell r="B498" t="str">
            <v>DICYNONE 250MG 2ML 6AMP. SP MAR = 3EQ110590</v>
          </cell>
          <cell r="C498">
            <v>6</v>
          </cell>
        </row>
        <row r="499">
          <cell r="A499">
            <v>66568</v>
          </cell>
          <cell r="B499" t="str">
            <v>ASPEGIC INJ 0,5G 6F/6A(APO)VTE LBY = 3D0151790</v>
          </cell>
          <cell r="C499">
            <v>6</v>
          </cell>
        </row>
        <row r="500">
          <cell r="A500">
            <v>67207</v>
          </cell>
          <cell r="B500" t="str">
            <v>ARSIQUINOFORME 250MG 15CPR VTE EXP = 3TS110292</v>
          </cell>
          <cell r="C500">
            <v>15</v>
          </cell>
        </row>
        <row r="501">
          <cell r="A501">
            <v>67746</v>
          </cell>
          <cell r="B501" t="str">
            <v>TILDIEM LA 300MG 28G VT GB</v>
          </cell>
          <cell r="C501">
            <v>28</v>
          </cell>
        </row>
        <row r="502">
          <cell r="A502">
            <v>67747</v>
          </cell>
          <cell r="B502" t="str">
            <v>TILDIEM 200MG 28G VT GB</v>
          </cell>
          <cell r="C502">
            <v>28</v>
          </cell>
        </row>
        <row r="503">
          <cell r="A503">
            <v>67822</v>
          </cell>
          <cell r="B503" t="str">
            <v>EGLONYL 50MG 30G VT RO</v>
          </cell>
          <cell r="C503">
            <v>30</v>
          </cell>
        </row>
        <row r="504">
          <cell r="A504">
            <v>68343</v>
          </cell>
          <cell r="B504" t="str">
            <v>SOLIAN 200MG 30CPR. VTE SAU = 3SJ117990</v>
          </cell>
          <cell r="C504">
            <v>30</v>
          </cell>
        </row>
        <row r="505">
          <cell r="A505">
            <v>68344</v>
          </cell>
          <cell r="B505" t="str">
            <v>SOLIAN 50MG 30CPR. VTE SAU = 3SK116990</v>
          </cell>
          <cell r="C505">
            <v>30</v>
          </cell>
        </row>
        <row r="506">
          <cell r="A506">
            <v>68373</v>
          </cell>
          <cell r="B506" t="str">
            <v>SOLIAN 200MG 60 CPR. ECH ESP = 3SJ117790</v>
          </cell>
          <cell r="C506">
            <v>60</v>
          </cell>
        </row>
        <row r="507">
          <cell r="A507">
            <v>68374</v>
          </cell>
          <cell r="B507" t="str">
            <v>SOLIAN 400MG 30CPR. ECH ESP = 3SPA14890</v>
          </cell>
          <cell r="C507">
            <v>30</v>
          </cell>
        </row>
        <row r="508">
          <cell r="A508">
            <v>68375</v>
          </cell>
          <cell r="B508" t="str">
            <v>SOLIAN 100MG 60 CPR. ECH ESP = 3VBG14390</v>
          </cell>
          <cell r="C508">
            <v>60</v>
          </cell>
        </row>
        <row r="509">
          <cell r="A509">
            <v>69252</v>
          </cell>
          <cell r="B509" t="str">
            <v>STILNOX 10MG 20CPR. VTE AUS = 3VS14AS90</v>
          </cell>
          <cell r="C509">
            <v>20</v>
          </cell>
        </row>
        <row r="510">
          <cell r="A510">
            <v>69253</v>
          </cell>
          <cell r="B510" t="str">
            <v>TILDIEM 200MG 28G VT IE</v>
          </cell>
          <cell r="C510">
            <v>28</v>
          </cell>
        </row>
        <row r="511">
          <cell r="A511">
            <v>69254</v>
          </cell>
          <cell r="B511" t="str">
            <v>TILDIEM 300MG 28G VT IE</v>
          </cell>
          <cell r="C511">
            <v>28</v>
          </cell>
        </row>
        <row r="512">
          <cell r="A512">
            <v>69329</v>
          </cell>
          <cell r="B512" t="str">
            <v>PRIMPERAN 100MG 6X5ML VT ES</v>
          </cell>
          <cell r="C512">
            <v>6</v>
          </cell>
        </row>
        <row r="513">
          <cell r="A513">
            <v>69330</v>
          </cell>
          <cell r="B513" t="str">
            <v>SOLIAN 200MG 60CPR. VTE GBR = 3SJ112793</v>
          </cell>
          <cell r="C513">
            <v>60</v>
          </cell>
        </row>
        <row r="514">
          <cell r="A514">
            <v>69331</v>
          </cell>
          <cell r="B514" t="str">
            <v>SOLIAN 50MG 60CPR. VTE GBR = 3SK111893</v>
          </cell>
          <cell r="C514">
            <v>60</v>
          </cell>
        </row>
        <row r="515">
          <cell r="A515">
            <v>69332</v>
          </cell>
          <cell r="B515" t="str">
            <v>SOLIAN 50MG 60CPR. VTE IRL = 3SK115293</v>
          </cell>
          <cell r="C515">
            <v>60</v>
          </cell>
        </row>
        <row r="516">
          <cell r="A516">
            <v>69352</v>
          </cell>
          <cell r="B516" t="str">
            <v>PRIMPERAN MO 10MG 6X2ML VT GR</v>
          </cell>
          <cell r="C516">
            <v>6</v>
          </cell>
        </row>
        <row r="517">
          <cell r="A517">
            <v>69353</v>
          </cell>
          <cell r="B517" t="str">
            <v>MUSCORIL 4MG 10X2ML VT GR</v>
          </cell>
          <cell r="C517">
            <v>10</v>
          </cell>
        </row>
        <row r="518">
          <cell r="A518">
            <v>70312</v>
          </cell>
          <cell r="B518" t="str">
            <v>SOLIAN 100MG 60CPR. VTE GBR = 3VBG14590</v>
          </cell>
          <cell r="C518">
            <v>60</v>
          </cell>
        </row>
        <row r="519">
          <cell r="A519">
            <v>70313</v>
          </cell>
          <cell r="B519" t="str">
            <v>SOLIAN 100MG 60CPR. VTE IRL = 3VBG14690</v>
          </cell>
          <cell r="C519">
            <v>60</v>
          </cell>
        </row>
        <row r="520">
          <cell r="A520">
            <v>70329</v>
          </cell>
          <cell r="B520" t="str">
            <v>SOLIAN 200MG 60 CPR. VTE ESP = 3SJ118090</v>
          </cell>
          <cell r="C520">
            <v>60</v>
          </cell>
        </row>
        <row r="521">
          <cell r="A521">
            <v>70330</v>
          </cell>
          <cell r="B521" t="str">
            <v>SOLIAN 400MG 30CPR. VTE ESP = 3SPA14990</v>
          </cell>
          <cell r="C521">
            <v>30</v>
          </cell>
        </row>
        <row r="522">
          <cell r="A522">
            <v>70331</v>
          </cell>
          <cell r="B522" t="str">
            <v>SOLIAN 100MG 60 CPR. VTE ESP = 3VBG14490</v>
          </cell>
          <cell r="C522">
            <v>60</v>
          </cell>
        </row>
        <row r="523">
          <cell r="A523">
            <v>70396</v>
          </cell>
          <cell r="B523" t="str">
            <v>PLAVIX 75NF 28CP RO</v>
          </cell>
          <cell r="C523">
            <v>28</v>
          </cell>
        </row>
        <row r="524">
          <cell r="A524">
            <v>70546</v>
          </cell>
          <cell r="B524" t="str">
            <v>SOLIAN 400MG 10CPR. ECH AUS = 3SPA15090</v>
          </cell>
          <cell r="C524">
            <v>10</v>
          </cell>
        </row>
        <row r="525">
          <cell r="A525">
            <v>70674</v>
          </cell>
          <cell r="B525" t="str">
            <v>ASPEGI. 0,5G 6FL/6A. S2-P2 VTE EXP = 3D015WV90</v>
          </cell>
          <cell r="C525">
            <v>6</v>
          </cell>
        </row>
        <row r="526">
          <cell r="A526">
            <v>70675</v>
          </cell>
          <cell r="B526" t="str">
            <v>ASPEGI. 1G.6FL/6AMP S2-P2 VTE EXP = 3D017WV90</v>
          </cell>
          <cell r="C526">
            <v>6</v>
          </cell>
        </row>
        <row r="527">
          <cell r="A527">
            <v>70676</v>
          </cell>
          <cell r="B527" t="str">
            <v>PRIMPERAN MO 10MG 6X2ML VT XE</v>
          </cell>
          <cell r="C527">
            <v>6</v>
          </cell>
        </row>
        <row r="528">
          <cell r="A528">
            <v>70677</v>
          </cell>
          <cell r="B528" t="str">
            <v>PRIMP.MO.10MG 2ML12A S2-P3 VTE EXP = 3FQ15WV90</v>
          </cell>
          <cell r="C528">
            <v>12</v>
          </cell>
        </row>
        <row r="529">
          <cell r="A529">
            <v>70678</v>
          </cell>
          <cell r="B529" t="str">
            <v>PRIMPERAN 20MG 6 SUPPOS SSF VT EXP = 3J211WV90</v>
          </cell>
          <cell r="C529">
            <v>6</v>
          </cell>
        </row>
        <row r="530">
          <cell r="A530">
            <v>70680</v>
          </cell>
          <cell r="B530" t="str">
            <v>PRIMPERAN 10MG 6SUPP SSF VTE EXP = 3JY11WV90</v>
          </cell>
          <cell r="C530">
            <v>6</v>
          </cell>
        </row>
        <row r="531">
          <cell r="A531">
            <v>70682</v>
          </cell>
          <cell r="B531" t="str">
            <v>SOLIAN 200MG 30C. S2-P3 VTE EXP = 3SJ14WV90</v>
          </cell>
          <cell r="C531">
            <v>30</v>
          </cell>
        </row>
        <row r="532">
          <cell r="A532">
            <v>70683</v>
          </cell>
          <cell r="B532" t="str">
            <v>SOLIAN 50MG 30C. S2-P3 VTE EXP = 3SK14WV90</v>
          </cell>
          <cell r="C532">
            <v>30</v>
          </cell>
        </row>
        <row r="533">
          <cell r="A533">
            <v>70684</v>
          </cell>
          <cell r="B533" t="str">
            <v>SOLIAN 400MG 30CPR. S2-P3 VTE EXP = 3SPA1WV90</v>
          </cell>
          <cell r="C533">
            <v>30</v>
          </cell>
        </row>
        <row r="534">
          <cell r="A534">
            <v>70685</v>
          </cell>
          <cell r="B534" t="str">
            <v>PRIMPERAN 10MG 20C VT XE</v>
          </cell>
          <cell r="C534">
            <v>20</v>
          </cell>
        </row>
        <row r="535">
          <cell r="A535">
            <v>70686</v>
          </cell>
          <cell r="B535" t="str">
            <v>PRIMPERAN 10MG 40C VT XE</v>
          </cell>
          <cell r="C535">
            <v>40</v>
          </cell>
        </row>
        <row r="536">
          <cell r="A536">
            <v>70687</v>
          </cell>
          <cell r="B536" t="str">
            <v>SOLIAN 100MG 30CPR. S2-P3 VTE EXP = 3VBG1WV90</v>
          </cell>
          <cell r="C536">
            <v>30</v>
          </cell>
        </row>
        <row r="537">
          <cell r="A537">
            <v>70723</v>
          </cell>
          <cell r="B537" t="str">
            <v>ERCEFURYL 200MG 28G VT XE</v>
          </cell>
          <cell r="C537">
            <v>28</v>
          </cell>
        </row>
        <row r="538">
          <cell r="A538">
            <v>70726</v>
          </cell>
          <cell r="B538" t="str">
            <v>DOGMAT.100MG 6X2ML S2-P3 VTE EXP = 3FE11WV90</v>
          </cell>
          <cell r="C538">
            <v>6</v>
          </cell>
        </row>
        <row r="539">
          <cell r="A539">
            <v>70727</v>
          </cell>
          <cell r="B539" t="str">
            <v>TIAPRIDAL 12X2 ML S2-P5 VTE EXP = 3FL12WV90</v>
          </cell>
          <cell r="C539">
            <v>12</v>
          </cell>
        </row>
        <row r="540">
          <cell r="A540">
            <v>70729</v>
          </cell>
          <cell r="B540" t="str">
            <v>DOGMATIL 200MG 12C VT XE</v>
          </cell>
          <cell r="C540">
            <v>12</v>
          </cell>
        </row>
        <row r="541">
          <cell r="A541">
            <v>70730</v>
          </cell>
          <cell r="B541" t="str">
            <v>TIAPRIDAL 100MG 20C VT XE</v>
          </cell>
          <cell r="C541">
            <v>20</v>
          </cell>
        </row>
        <row r="542">
          <cell r="A542">
            <v>70735</v>
          </cell>
          <cell r="B542" t="str">
            <v>DOGMA. 50MG 30G VT XE</v>
          </cell>
          <cell r="C542">
            <v>30</v>
          </cell>
        </row>
        <row r="543">
          <cell r="A543">
            <v>70802</v>
          </cell>
          <cell r="B543" t="str">
            <v>HEPT-A.187,8MG 20CPR S2-P5 VTE EXP = 3U918WV90</v>
          </cell>
          <cell r="C543">
            <v>20</v>
          </cell>
        </row>
        <row r="544">
          <cell r="A544">
            <v>71149</v>
          </cell>
          <cell r="B544" t="str">
            <v>NIMADORM 10MG Tab U=1000 VR DK</v>
          </cell>
          <cell r="C544">
            <v>1</v>
          </cell>
        </row>
        <row r="545">
          <cell r="A545">
            <v>71157</v>
          </cell>
          <cell r="B545" t="str">
            <v>MERCK-ZOLPIDEM 30 CPR. VTE BEL = 3VS11B790</v>
          </cell>
          <cell r="C545">
            <v>30</v>
          </cell>
        </row>
        <row r="546">
          <cell r="A546">
            <v>71204</v>
          </cell>
          <cell r="B546" t="str">
            <v>AMISULPRIDE 50MG 60CPR. VTE GBR = 3SK117090</v>
          </cell>
          <cell r="C546">
            <v>60</v>
          </cell>
        </row>
        <row r="547">
          <cell r="A547">
            <v>71205</v>
          </cell>
          <cell r="B547" t="str">
            <v>AMISULPRIDE ZEN 400MG 60C VTGB</v>
          </cell>
          <cell r="C547">
            <v>60</v>
          </cell>
        </row>
        <row r="548">
          <cell r="A548">
            <v>71206</v>
          </cell>
          <cell r="B548" t="str">
            <v>AMISULPRIDE 100MG 60CPR. VTE GBR = 3VBG14790</v>
          </cell>
          <cell r="C548">
            <v>60</v>
          </cell>
        </row>
        <row r="549">
          <cell r="A549">
            <v>71254</v>
          </cell>
          <cell r="B549" t="str">
            <v>AMISULPRIDE 200MG 60CPR. VTE GBR = 3SJ118190</v>
          </cell>
          <cell r="C549">
            <v>60</v>
          </cell>
        </row>
        <row r="550">
          <cell r="A550">
            <v>71325</v>
          </cell>
          <cell r="B550" t="str">
            <v>PRIMPERAN MO.10MG 2ML 12A. VTE TWN = 3FQ111490</v>
          </cell>
          <cell r="C550">
            <v>12</v>
          </cell>
        </row>
        <row r="551">
          <cell r="A551">
            <v>71345</v>
          </cell>
          <cell r="B551" t="str">
            <v>ERCEFURYL 200MG 28G VT XD</v>
          </cell>
          <cell r="C551">
            <v>28</v>
          </cell>
        </row>
        <row r="552">
          <cell r="A552">
            <v>71351</v>
          </cell>
          <cell r="B552" t="str">
            <v>ASPEGIC I.0,5G 6FL/6A.S2-P3VTE AFR = 3D015F190</v>
          </cell>
          <cell r="C552">
            <v>6</v>
          </cell>
        </row>
        <row r="553">
          <cell r="A553">
            <v>71352</v>
          </cell>
          <cell r="B553" t="str">
            <v>ASPEGIC IN.1G 6FL/6AMP S2-P3VTEAFR = 3D017F190</v>
          </cell>
          <cell r="C553">
            <v>6</v>
          </cell>
        </row>
        <row r="554">
          <cell r="A554">
            <v>71353</v>
          </cell>
          <cell r="B554" t="str">
            <v>DICYNONE 250MG 6X2ML VT XD</v>
          </cell>
          <cell r="C554">
            <v>6</v>
          </cell>
        </row>
        <row r="555">
          <cell r="A555">
            <v>71356</v>
          </cell>
          <cell r="B555" t="str">
            <v>SOLIAN 200MG 150CPR. VTE ZAF = 3SJ117090</v>
          </cell>
          <cell r="C555">
            <v>150</v>
          </cell>
        </row>
        <row r="556">
          <cell r="A556">
            <v>71358</v>
          </cell>
          <cell r="B556" t="str">
            <v>SOLIAN 50MG 150CPR. VTE ZAF = 3SK116490</v>
          </cell>
          <cell r="C556">
            <v>150</v>
          </cell>
        </row>
        <row r="557">
          <cell r="A557">
            <v>71359</v>
          </cell>
          <cell r="B557" t="str">
            <v>PRIMPERAN 10MG 40CP. S2-P5 VTE AFR = 3SS11F190</v>
          </cell>
          <cell r="C557">
            <v>40</v>
          </cell>
        </row>
        <row r="558">
          <cell r="A558">
            <v>71360</v>
          </cell>
          <cell r="B558" t="str">
            <v>POLYSILANE 0,25G. 32T S2-P3VTE AFR = 3TH11F190</v>
          </cell>
          <cell r="C558">
            <v>32</v>
          </cell>
        </row>
        <row r="559">
          <cell r="A559">
            <v>71361</v>
          </cell>
          <cell r="B559" t="str">
            <v>DICYNONE 250MG 20C VT XD</v>
          </cell>
          <cell r="C559">
            <v>20</v>
          </cell>
        </row>
        <row r="560">
          <cell r="A560">
            <v>71362</v>
          </cell>
          <cell r="B560" t="str">
            <v>THEOPHYL.LP200 30CPR. S2-P3VTE AFR = 3VZ1AF190</v>
          </cell>
          <cell r="C560">
            <v>30</v>
          </cell>
        </row>
        <row r="561">
          <cell r="A561">
            <v>71364</v>
          </cell>
          <cell r="B561" t="str">
            <v>DOGMATIL 50MG 30G VT XD</v>
          </cell>
          <cell r="C561">
            <v>30</v>
          </cell>
        </row>
        <row r="562">
          <cell r="A562">
            <v>71391</v>
          </cell>
          <cell r="B562" t="str">
            <v>SOLIAN 200MG 30CPR. VTE ZAF = 3SJ116990</v>
          </cell>
          <cell r="C562">
            <v>30</v>
          </cell>
        </row>
        <row r="563">
          <cell r="A563">
            <v>71392</v>
          </cell>
          <cell r="B563" t="str">
            <v>SOLIAN 50MG 30CPR. VTE ZAF = 3SK116390</v>
          </cell>
          <cell r="C563">
            <v>30</v>
          </cell>
        </row>
        <row r="564">
          <cell r="A564">
            <v>71393</v>
          </cell>
          <cell r="B564" t="str">
            <v>VIRLIX 10MG 15CPR. S2-P2 VTE AFR = 3V915F190</v>
          </cell>
          <cell r="C564">
            <v>15</v>
          </cell>
        </row>
        <row r="565">
          <cell r="A565">
            <v>71549</v>
          </cell>
          <cell r="B565" t="str">
            <v>NIFUROXA.IREX 200MG 28GEL. VTE FRA = 320B11590</v>
          </cell>
          <cell r="C565">
            <v>28</v>
          </cell>
        </row>
        <row r="566">
          <cell r="A566">
            <v>71573</v>
          </cell>
          <cell r="B566" t="str">
            <v>EGLONYL 50MG 30G VT ZA</v>
          </cell>
          <cell r="C566">
            <v>30</v>
          </cell>
        </row>
        <row r="567">
          <cell r="A567">
            <v>71574</v>
          </cell>
          <cell r="B567" t="str">
            <v>EGLONYL 50MG 100G VT ZA</v>
          </cell>
          <cell r="C567">
            <v>100</v>
          </cell>
        </row>
        <row r="568">
          <cell r="A568">
            <v>71769</v>
          </cell>
          <cell r="B568" t="str">
            <v>ASPEGIC INJ 0,5G 20FL SOH(APO) LBY = 3D0159190</v>
          </cell>
          <cell r="C568">
            <v>20</v>
          </cell>
        </row>
        <row r="569">
          <cell r="A569">
            <v>71897</v>
          </cell>
          <cell r="B569" t="str">
            <v>PRIMP.MO.10MG 2ML 6A S2-P3 VTE AFR = 3FQ11F190</v>
          </cell>
          <cell r="C569">
            <v>6</v>
          </cell>
        </row>
        <row r="570">
          <cell r="A570">
            <v>71898</v>
          </cell>
          <cell r="B570" t="str">
            <v>PRIMP.MO.10MG 2ML12A S2-P3 VTE AFR = 3FQ12F190</v>
          </cell>
          <cell r="C570">
            <v>12</v>
          </cell>
        </row>
        <row r="571">
          <cell r="A571">
            <v>72157</v>
          </cell>
          <cell r="B571" t="str">
            <v>SOLIAN 50MG 30CPR. EUE = 3SK117290</v>
          </cell>
          <cell r="C571">
            <v>30</v>
          </cell>
        </row>
        <row r="572">
          <cell r="A572">
            <v>72158</v>
          </cell>
          <cell r="B572" t="str">
            <v>SOLIAN 100MG 30CPR. EUE = 3VBG14890</v>
          </cell>
          <cell r="C572">
            <v>30</v>
          </cell>
        </row>
        <row r="573">
          <cell r="A573">
            <v>72159</v>
          </cell>
          <cell r="B573" t="str">
            <v>SOLIAN 400MG 30CPR. EUE = 3SPA15290</v>
          </cell>
          <cell r="C573">
            <v>30</v>
          </cell>
        </row>
        <row r="574">
          <cell r="A574">
            <v>72160</v>
          </cell>
          <cell r="B574" t="str">
            <v>SOLIAN 200MG 30CPR. EUE = 3SJ118590</v>
          </cell>
          <cell r="C574">
            <v>30</v>
          </cell>
        </row>
        <row r="575">
          <cell r="A575">
            <v>72248</v>
          </cell>
          <cell r="B575" t="str">
            <v>SOLIAN 400 MG 30C VT GR</v>
          </cell>
          <cell r="C575">
            <v>30</v>
          </cell>
        </row>
        <row r="576">
          <cell r="A576">
            <v>72668</v>
          </cell>
          <cell r="B576" t="str">
            <v>ARSIQUINOFORME 250MG 15CPR ECH EXP = 3TS110393</v>
          </cell>
          <cell r="C576">
            <v>15</v>
          </cell>
        </row>
        <row r="577">
          <cell r="A577">
            <v>72669</v>
          </cell>
          <cell r="B577" t="str">
            <v>MITOSYL IRRIT.150G.(FARX2) VTE FRA = 3JM112690</v>
          </cell>
          <cell r="C577">
            <v>2</v>
          </cell>
        </row>
        <row r="578">
          <cell r="A578">
            <v>72723</v>
          </cell>
          <cell r="B578" t="str">
            <v>NIFUROXA.IREX 200MG 28GEL. ECH FRA = 320B11990</v>
          </cell>
          <cell r="C578">
            <v>28</v>
          </cell>
        </row>
        <row r="579">
          <cell r="A579">
            <v>73000</v>
          </cell>
          <cell r="B579" t="str">
            <v>DICYNONE 500MG20C. S2-P5 VTE EXP = 3UY18WV90</v>
          </cell>
          <cell r="C579">
            <v>20</v>
          </cell>
        </row>
        <row r="580">
          <cell r="A580">
            <v>73001</v>
          </cell>
          <cell r="B580" t="str">
            <v>DICYNONE 6X2ML S2-P5 VTE EXP = 3EQ23WV90</v>
          </cell>
          <cell r="C580">
            <v>6</v>
          </cell>
        </row>
        <row r="581">
          <cell r="A581">
            <v>73186</v>
          </cell>
          <cell r="B581" t="str">
            <v>SOLIAN 400MG 10CPR. ECH ITA = 3SPA15490</v>
          </cell>
          <cell r="C581">
            <v>10</v>
          </cell>
        </row>
        <row r="582">
          <cell r="A582">
            <v>73187</v>
          </cell>
          <cell r="B582" t="str">
            <v>SOLIAN 200MG 10CPR. ECH ITA = 3SJ118690</v>
          </cell>
          <cell r="C582">
            <v>10</v>
          </cell>
        </row>
        <row r="583">
          <cell r="A583">
            <v>73245</v>
          </cell>
          <cell r="B583" t="str">
            <v>DOGMATIL 50MG 30G APO SGH XE</v>
          </cell>
          <cell r="C583">
            <v>30</v>
          </cell>
        </row>
        <row r="584">
          <cell r="A584">
            <v>73246</v>
          </cell>
          <cell r="B584" t="str">
            <v>DOGMATIL 200MG 12C APO SGH XE</v>
          </cell>
          <cell r="C584">
            <v>12</v>
          </cell>
        </row>
        <row r="585">
          <cell r="A585">
            <v>73261</v>
          </cell>
          <cell r="B585" t="str">
            <v>LUBENTYL SIMPLE 250GVT FR</v>
          </cell>
          <cell r="C585">
            <v>1</v>
          </cell>
        </row>
        <row r="586">
          <cell r="A586">
            <v>73638</v>
          </cell>
          <cell r="B586" t="str">
            <v>LUMIFUREX-Gé 200MG 28GEL. VTE FRA = 320B12090</v>
          </cell>
          <cell r="C586">
            <v>28</v>
          </cell>
        </row>
        <row r="587">
          <cell r="A587">
            <v>73921</v>
          </cell>
          <cell r="B587" t="str">
            <v>DICYNONE 250MG 20CPR. S2-P5VTE EXP = 3UY28WV90</v>
          </cell>
          <cell r="C587">
            <v>20</v>
          </cell>
        </row>
        <row r="588">
          <cell r="A588">
            <v>75009</v>
          </cell>
          <cell r="B588" t="str">
            <v>EQUANIL INJ. 10 AMP. 5ML. VTE FRA = 3D1410090</v>
          </cell>
          <cell r="C588">
            <v>10</v>
          </cell>
        </row>
        <row r="589">
          <cell r="A589">
            <v>75050</v>
          </cell>
          <cell r="B589" t="str">
            <v>EQUANIL INJ. 10 AMP. 5ML. HOP FRA = 3D1410190</v>
          </cell>
          <cell r="C589">
            <v>10</v>
          </cell>
        </row>
        <row r="590">
          <cell r="A590">
            <v>75051</v>
          </cell>
          <cell r="B590" t="str">
            <v>EXACYL 5X5ML VT BE</v>
          </cell>
          <cell r="C590">
            <v>5</v>
          </cell>
        </row>
        <row r="591">
          <cell r="A591">
            <v>75052</v>
          </cell>
          <cell r="B591" t="str">
            <v>EXACYL INJ. 5 AMP. 5ML VTE FRA = 3D1510190</v>
          </cell>
          <cell r="C591">
            <v>5</v>
          </cell>
        </row>
        <row r="592">
          <cell r="A592">
            <v>75087</v>
          </cell>
          <cell r="B592" t="str">
            <v>EGLONYL 200MG 12C VT UA</v>
          </cell>
          <cell r="C592">
            <v>12</v>
          </cell>
        </row>
        <row r="593">
          <cell r="A593">
            <v>75089</v>
          </cell>
          <cell r="B593" t="str">
            <v>EGLONYL 100MG 6X2ML VT UA</v>
          </cell>
          <cell r="C593">
            <v>6</v>
          </cell>
        </row>
        <row r="594">
          <cell r="A594">
            <v>75158</v>
          </cell>
          <cell r="B594" t="str">
            <v>EXACYL INJ. 5 AMP. 5ML ECH FRA = 3D1510290</v>
          </cell>
          <cell r="C594">
            <v>5</v>
          </cell>
        </row>
        <row r="595">
          <cell r="A595">
            <v>75159</v>
          </cell>
          <cell r="B595" t="str">
            <v>EXACYL INJ. 5 AMP. 5ML HOP FRA = 3D1510390</v>
          </cell>
          <cell r="C595">
            <v>5</v>
          </cell>
        </row>
        <row r="596">
          <cell r="A596">
            <v>75160</v>
          </cell>
          <cell r="B596" t="str">
            <v>EXACYL 5X5ML VT PL</v>
          </cell>
          <cell r="C596">
            <v>5</v>
          </cell>
        </row>
        <row r="597">
          <cell r="A597">
            <v>75161</v>
          </cell>
          <cell r="B597" t="str">
            <v>EXACYL INJ. 5 AMP. 5ML VTE EXP = 3D1510590</v>
          </cell>
          <cell r="C597">
            <v>5</v>
          </cell>
        </row>
        <row r="598">
          <cell r="A598">
            <v>75162</v>
          </cell>
          <cell r="B598" t="str">
            <v>EXACYL INJ. 5 AMP. 5ML ECH EXP = 3D1510690</v>
          </cell>
          <cell r="C598">
            <v>5</v>
          </cell>
        </row>
        <row r="599">
          <cell r="A599">
            <v>75170</v>
          </cell>
          <cell r="B599" t="str">
            <v>PRIMACOR 10X10ML VT AU</v>
          </cell>
          <cell r="C599">
            <v>10</v>
          </cell>
        </row>
        <row r="600">
          <cell r="A600">
            <v>75172</v>
          </cell>
          <cell r="B600" t="str">
            <v>PRIMACOR 10X10ML VT GB</v>
          </cell>
          <cell r="C600">
            <v>10</v>
          </cell>
        </row>
        <row r="601">
          <cell r="A601">
            <v>75173</v>
          </cell>
          <cell r="B601" t="str">
            <v>COROTROPE 5X10ML VT GR</v>
          </cell>
          <cell r="C601">
            <v>5</v>
          </cell>
        </row>
        <row r="602">
          <cell r="A602">
            <v>75174</v>
          </cell>
          <cell r="B602" t="str">
            <v>COROTROPE 10X10ML VT ES</v>
          </cell>
          <cell r="C602">
            <v>10</v>
          </cell>
        </row>
        <row r="603">
          <cell r="A603">
            <v>75175</v>
          </cell>
          <cell r="B603" t="str">
            <v>COROTROP 10X10ML VT AT</v>
          </cell>
          <cell r="C603">
            <v>10</v>
          </cell>
        </row>
        <row r="604">
          <cell r="A604">
            <v>75176</v>
          </cell>
          <cell r="B604" t="str">
            <v>COROTROPE 10X10ML VT CH</v>
          </cell>
          <cell r="C604">
            <v>10</v>
          </cell>
        </row>
        <row r="605">
          <cell r="A605">
            <v>75177</v>
          </cell>
          <cell r="B605" t="str">
            <v>COROTROPE 10X10ML VT DE</v>
          </cell>
          <cell r="C605">
            <v>10</v>
          </cell>
        </row>
        <row r="606">
          <cell r="A606">
            <v>75178</v>
          </cell>
          <cell r="B606" t="str">
            <v>COROTROPE 10X10ML VT XP</v>
          </cell>
          <cell r="C606">
            <v>10</v>
          </cell>
        </row>
        <row r="607">
          <cell r="A607">
            <v>75179</v>
          </cell>
          <cell r="B607" t="str">
            <v>COROTROPE 10X10ML VT BE</v>
          </cell>
          <cell r="C607">
            <v>10</v>
          </cell>
        </row>
        <row r="608">
          <cell r="A608">
            <v>75180</v>
          </cell>
          <cell r="B608" t="str">
            <v>COROTROPE 10X10ML VT NL</v>
          </cell>
          <cell r="C608">
            <v>10</v>
          </cell>
        </row>
        <row r="609">
          <cell r="A609">
            <v>75181</v>
          </cell>
          <cell r="B609" t="str">
            <v>COROTROPE 10X10ML HP FR</v>
          </cell>
          <cell r="C609">
            <v>10</v>
          </cell>
        </row>
        <row r="610">
          <cell r="A610">
            <v>75182</v>
          </cell>
          <cell r="B610" t="str">
            <v>PRIMACOR 10X10ML VT XE</v>
          </cell>
          <cell r="C610">
            <v>10</v>
          </cell>
        </row>
        <row r="611">
          <cell r="A611">
            <v>75183</v>
          </cell>
          <cell r="B611" t="str">
            <v>COROTROP INJ.10AMP. 10ML. VTE CZE = 3D1911290</v>
          </cell>
          <cell r="C611">
            <v>10</v>
          </cell>
        </row>
        <row r="612">
          <cell r="A612">
            <v>75184</v>
          </cell>
          <cell r="B612" t="str">
            <v>COROTROPE 10X10ML VT PL</v>
          </cell>
          <cell r="C612">
            <v>10</v>
          </cell>
        </row>
        <row r="613">
          <cell r="A613">
            <v>75188</v>
          </cell>
          <cell r="B613" t="str">
            <v>PLAVIX 75MG NF 28 CPR VTE GRC = 3PVA10490</v>
          </cell>
          <cell r="C613">
            <v>28</v>
          </cell>
        </row>
        <row r="614">
          <cell r="A614">
            <v>75189</v>
          </cell>
          <cell r="B614" t="str">
            <v>PLAVIX 75MG NF 28 CPR VTE PRT = 3PVA10590</v>
          </cell>
          <cell r="C614">
            <v>28</v>
          </cell>
        </row>
        <row r="615">
          <cell r="A615">
            <v>75190</v>
          </cell>
          <cell r="B615" t="str">
            <v>ISCOVER 75MG 28C VT GR</v>
          </cell>
          <cell r="C615">
            <v>28</v>
          </cell>
        </row>
        <row r="616">
          <cell r="A616">
            <v>75467</v>
          </cell>
          <cell r="B616" t="str">
            <v>PLAVIX 75MG NF 28 CPR VTE ESP = 3PVA10190</v>
          </cell>
          <cell r="C616">
            <v>28</v>
          </cell>
        </row>
        <row r="617">
          <cell r="A617">
            <v>75474</v>
          </cell>
          <cell r="B617" t="str">
            <v>ISCOVER 75MG 28C VT ES</v>
          </cell>
          <cell r="C617">
            <v>28</v>
          </cell>
        </row>
        <row r="618">
          <cell r="A618">
            <v>75572</v>
          </cell>
          <cell r="B618" t="str">
            <v>EXACYL 5X5ML (APO) MOH IQ</v>
          </cell>
          <cell r="C618">
            <v>5</v>
          </cell>
        </row>
        <row r="619">
          <cell r="A619">
            <v>75744</v>
          </cell>
          <cell r="B619" t="str">
            <v>ASPEGIC I.0,5G 6FL/6A. VTE HUN = 3D0154090</v>
          </cell>
          <cell r="C619">
            <v>6</v>
          </cell>
        </row>
        <row r="620">
          <cell r="A620">
            <v>75880</v>
          </cell>
          <cell r="B620" t="str">
            <v>MITOSYL 65G VT DE</v>
          </cell>
          <cell r="C620">
            <v>1</v>
          </cell>
        </row>
        <row r="621">
          <cell r="A621">
            <v>75881</v>
          </cell>
          <cell r="B621" t="str">
            <v>MITOSYL 150G VT DE</v>
          </cell>
          <cell r="C621">
            <v>1</v>
          </cell>
        </row>
        <row r="622">
          <cell r="A622">
            <v>75890</v>
          </cell>
          <cell r="B622" t="str">
            <v>ERCEFURYL 200MG 28G. S2-P5 ECH AFR = 320B1F290</v>
          </cell>
          <cell r="C622">
            <v>28</v>
          </cell>
        </row>
        <row r="623">
          <cell r="A623">
            <v>75943</v>
          </cell>
          <cell r="B623" t="str">
            <v>ERCERYL 200MG 12 GEL.(OTC) VTE FRA = 320B11790</v>
          </cell>
          <cell r="C623">
            <v>12</v>
          </cell>
        </row>
        <row r="624">
          <cell r="A624">
            <v>76021</v>
          </cell>
          <cell r="B624" t="str">
            <v>SOLV.BICLINOCIL.3ML U=1000 VRA EAF = 3D1310090</v>
          </cell>
          <cell r="C624">
            <v>1000</v>
          </cell>
        </row>
        <row r="625">
          <cell r="A625">
            <v>76022</v>
          </cell>
          <cell r="B625" t="str">
            <v>SOL.FOSFOCI.4G.20ML U=1000 VRA NDB = 3D1610090</v>
          </cell>
          <cell r="C625">
            <v>1000</v>
          </cell>
        </row>
        <row r="626">
          <cell r="A626">
            <v>76028</v>
          </cell>
          <cell r="B626" t="str">
            <v>CONTRYKAL 2ML U=1000 UKR VRA NDB = 3D2010190</v>
          </cell>
          <cell r="C626">
            <v>1000</v>
          </cell>
        </row>
        <row r="627">
          <cell r="A627">
            <v>76183</v>
          </cell>
          <cell r="B627" t="str">
            <v>PRIMPERAN 10MG 40CP. S2-P5 ECH AFR = 3SS11F290</v>
          </cell>
          <cell r="C627">
            <v>40</v>
          </cell>
        </row>
        <row r="628">
          <cell r="A628">
            <v>76192</v>
          </cell>
          <cell r="B628" t="str">
            <v>SOLIAN 100MG 60CPR. ECH BEL = 3VBG15090</v>
          </cell>
          <cell r="C628">
            <v>60</v>
          </cell>
        </row>
        <row r="629">
          <cell r="A629">
            <v>76204</v>
          </cell>
          <cell r="B629" t="str">
            <v>DOGMATIL 50MG 30GEL. S2-P5 VTE AFR = 3XM12F190</v>
          </cell>
          <cell r="C629">
            <v>30</v>
          </cell>
        </row>
        <row r="630">
          <cell r="A630">
            <v>76803</v>
          </cell>
          <cell r="B630" t="str">
            <v>NAUTAMINE 90MG 20C VT XE</v>
          </cell>
          <cell r="C630">
            <v>20</v>
          </cell>
        </row>
        <row r="631">
          <cell r="A631">
            <v>76852</v>
          </cell>
          <cell r="B631" t="str">
            <v>LUBENTYL SIMP.(12)POT 250G. SP FRA = 3MT110390</v>
          </cell>
          <cell r="C631">
            <v>1</v>
          </cell>
        </row>
        <row r="632">
          <cell r="A632">
            <v>76956</v>
          </cell>
          <cell r="B632" t="str">
            <v>PRIADEL 400MG 100CPR. S2 VTE EXP = 3VT2HWV90</v>
          </cell>
          <cell r="C632">
            <v>100</v>
          </cell>
        </row>
        <row r="633">
          <cell r="A633">
            <v>76957</v>
          </cell>
          <cell r="B633" t="str">
            <v>PRIMPERAN MO 10MG 12X2ML VT VN</v>
          </cell>
          <cell r="C633">
            <v>12</v>
          </cell>
        </row>
        <row r="634">
          <cell r="A634">
            <v>77308</v>
          </cell>
          <cell r="B634" t="str">
            <v>BUSCOPAN 10MG 40DRA. VTE AFR = 3SD15F190</v>
          </cell>
          <cell r="C634">
            <v>40</v>
          </cell>
        </row>
        <row r="635">
          <cell r="A635">
            <v>77419</v>
          </cell>
          <cell r="B635" t="str">
            <v>TIAPRID.100MG 12X2ML(S2)P3 VTE EXP = 3FL12WW90</v>
          </cell>
          <cell r="C635">
            <v>12</v>
          </cell>
        </row>
        <row r="636">
          <cell r="A636">
            <v>77766</v>
          </cell>
          <cell r="B636" t="str">
            <v>ERCEFURYL 200MG 14G VT XD</v>
          </cell>
          <cell r="C636">
            <v>14</v>
          </cell>
        </row>
        <row r="637">
          <cell r="A637">
            <v>77787</v>
          </cell>
          <cell r="B637" t="str">
            <v>NAUTAMINE 90MG 20CPR. VTE AFR = 3SQ13F190</v>
          </cell>
          <cell r="C637">
            <v>20</v>
          </cell>
        </row>
        <row r="638">
          <cell r="A638">
            <v>77828</v>
          </cell>
          <cell r="B638" t="str">
            <v>MITOSYL TUBE 150G. (S2-P3) VTE EXP = 3JM71WV90</v>
          </cell>
          <cell r="C638">
            <v>1</v>
          </cell>
        </row>
        <row r="639">
          <cell r="A639">
            <v>77829</v>
          </cell>
          <cell r="B639" t="str">
            <v>MITOSYL 65G VT XE</v>
          </cell>
          <cell r="C639">
            <v>1</v>
          </cell>
        </row>
        <row r="640">
          <cell r="A640">
            <v>77866</v>
          </cell>
          <cell r="B640" t="str">
            <v>AMITREX 100MG 30CPR. VTE HUN = 3VBG14990</v>
          </cell>
          <cell r="C640">
            <v>30</v>
          </cell>
        </row>
        <row r="641">
          <cell r="A641">
            <v>77867</v>
          </cell>
          <cell r="B641" t="str">
            <v>AMITREX 400MG 30C VT HU</v>
          </cell>
          <cell r="C641">
            <v>30</v>
          </cell>
        </row>
        <row r="642">
          <cell r="A642">
            <v>77969</v>
          </cell>
          <cell r="B642" t="str">
            <v>SOLIAN 400MG 60C HP BE</v>
          </cell>
          <cell r="C642">
            <v>60</v>
          </cell>
        </row>
        <row r="643">
          <cell r="A643">
            <v>78198</v>
          </cell>
          <cell r="B643" t="str">
            <v>LUBENTYL MAG 260G S2-P5 VTE AFR = 3MS210290</v>
          </cell>
          <cell r="C643">
            <v>1</v>
          </cell>
        </row>
        <row r="644">
          <cell r="A644">
            <v>78204</v>
          </cell>
          <cell r="B644" t="str">
            <v>LUBENTYL SIM.(12 POT)250G. VTE EXP = 3MT110590</v>
          </cell>
          <cell r="C644">
            <v>1</v>
          </cell>
        </row>
        <row r="645">
          <cell r="A645">
            <v>78205</v>
          </cell>
          <cell r="B645" t="str">
            <v>LUBENTYL MAGNESIE 260G SP FR</v>
          </cell>
          <cell r="C645">
            <v>1</v>
          </cell>
        </row>
        <row r="646">
          <cell r="A646">
            <v>78729</v>
          </cell>
          <cell r="B646" t="str">
            <v>STILNOCT 10MG 98CP SE</v>
          </cell>
          <cell r="C646">
            <v>98</v>
          </cell>
        </row>
        <row r="647">
          <cell r="A647">
            <v>78851</v>
          </cell>
          <cell r="B647" t="str">
            <v>SOLIAN 200MG 30CPR. ECH SAU = 3SJ119190</v>
          </cell>
          <cell r="C647">
            <v>30</v>
          </cell>
        </row>
        <row r="648">
          <cell r="A648">
            <v>78865</v>
          </cell>
          <cell r="B648" t="str">
            <v>SOLIAN 50MG 30CPR. ECH SAU = 3SK117390</v>
          </cell>
          <cell r="C648">
            <v>30</v>
          </cell>
        </row>
        <row r="649">
          <cell r="A649">
            <v>79149</v>
          </cell>
          <cell r="B649" t="str">
            <v>EQUANIL 400MG 100CPR. HOP FRA = 3VBT10190</v>
          </cell>
          <cell r="C649">
            <v>100</v>
          </cell>
        </row>
        <row r="650">
          <cell r="A650">
            <v>79203</v>
          </cell>
          <cell r="B650" t="str">
            <v>PRIMPERAN 150CPR (S2 P5) HOP EXP = 3SS1BWV90</v>
          </cell>
          <cell r="C650">
            <v>150</v>
          </cell>
        </row>
        <row r="651">
          <cell r="A651">
            <v>79214</v>
          </cell>
          <cell r="B651" t="str">
            <v>PLITICAN 50MG 12C VT XB</v>
          </cell>
          <cell r="C651">
            <v>12</v>
          </cell>
        </row>
        <row r="652">
          <cell r="A652">
            <v>79215</v>
          </cell>
          <cell r="B652" t="str">
            <v>PLITICAN 50MG 6X2ML VT XB</v>
          </cell>
          <cell r="C652">
            <v>6</v>
          </cell>
        </row>
        <row r="653">
          <cell r="A653">
            <v>79239</v>
          </cell>
          <cell r="B653" t="str">
            <v>DOGMATIL 200MG 150CP(S2 P3)HOP EXP = 3SE1BWV90</v>
          </cell>
          <cell r="C653">
            <v>150</v>
          </cell>
        </row>
        <row r="654">
          <cell r="A654">
            <v>79644</v>
          </cell>
          <cell r="B654" t="str">
            <v>LUBENTYL SIMPLE 250G VT DZ</v>
          </cell>
          <cell r="C654">
            <v>1</v>
          </cell>
        </row>
        <row r="655">
          <cell r="A655">
            <v>79747</v>
          </cell>
          <cell r="B655" t="str">
            <v>NAUTAMINE 20CPR/PRESX24(03)VTE DTO = 3SQ110590</v>
          </cell>
          <cell r="C655">
            <v>20</v>
          </cell>
        </row>
        <row r="656">
          <cell r="A656">
            <v>79782</v>
          </cell>
          <cell r="B656" t="str">
            <v>SOLIAN 200MG 30CPR. 3ANS VTE RUS = 3SJ119290</v>
          </cell>
          <cell r="C656">
            <v>30</v>
          </cell>
        </row>
        <row r="657">
          <cell r="A657">
            <v>79833</v>
          </cell>
          <cell r="B657" t="str">
            <v>DOGMATIL 50MG 100GEL.S2-P3 VTE EXP = 3XM16WV90</v>
          </cell>
          <cell r="C657">
            <v>100</v>
          </cell>
        </row>
        <row r="658">
          <cell r="A658">
            <v>79984</v>
          </cell>
          <cell r="B658" t="str">
            <v>DOGMATIL 100MG 12X2ML HP ES</v>
          </cell>
          <cell r="C658">
            <v>12</v>
          </cell>
        </row>
        <row r="659">
          <cell r="A659">
            <v>80008</v>
          </cell>
          <cell r="B659" t="str">
            <v>ZOLPIDEM 10MG 10CPR. VTE DEU = 3VS110490</v>
          </cell>
          <cell r="C659">
            <v>10</v>
          </cell>
        </row>
        <row r="660">
          <cell r="A660">
            <v>80010</v>
          </cell>
          <cell r="B660" t="str">
            <v>ZOLPIDEM 10MG 20CPR. VTE DEU = 3VS110590</v>
          </cell>
          <cell r="C660">
            <v>20</v>
          </cell>
        </row>
        <row r="661">
          <cell r="A661">
            <v>80011</v>
          </cell>
          <cell r="B661" t="str">
            <v>ZOLPIDEM DELALAN.10MG 10C VTE DEU = 3VS110890</v>
          </cell>
          <cell r="C661">
            <v>10</v>
          </cell>
        </row>
        <row r="662">
          <cell r="A662">
            <v>80012</v>
          </cell>
          <cell r="B662" t="str">
            <v>ZOLPIDEM DELALAN.10MG 20C VTE DEU = 3VS110990</v>
          </cell>
          <cell r="C662">
            <v>20</v>
          </cell>
        </row>
        <row r="663">
          <cell r="A663">
            <v>80013</v>
          </cell>
          <cell r="B663" t="str">
            <v>PRONOX 10MG 10CPR. VTE DEU = 3VS110690</v>
          </cell>
          <cell r="C663">
            <v>10</v>
          </cell>
        </row>
        <row r="664">
          <cell r="A664">
            <v>80014</v>
          </cell>
          <cell r="B664" t="str">
            <v>PRONOX 10MG 20CPR. VTE DEU = 3VS110790</v>
          </cell>
          <cell r="C664">
            <v>20</v>
          </cell>
        </row>
        <row r="665">
          <cell r="A665">
            <v>80063</v>
          </cell>
          <cell r="B665" t="str">
            <v>SOLIAN 400MG 100C VT AT</v>
          </cell>
          <cell r="C665">
            <v>100</v>
          </cell>
        </row>
        <row r="666">
          <cell r="A666">
            <v>80974</v>
          </cell>
          <cell r="B666" t="str">
            <v>CONTRYKAL 2ML U=1000 RUS VRA NDB = 3D2010290</v>
          </cell>
          <cell r="C666">
            <v>1000</v>
          </cell>
        </row>
        <row r="667">
          <cell r="A667">
            <v>81039</v>
          </cell>
          <cell r="B667" t="str">
            <v>PENTOFURYL GELULE U=1000 VRA DEU = 320B12290</v>
          </cell>
          <cell r="C667">
            <v>1000</v>
          </cell>
        </row>
        <row r="668">
          <cell r="A668">
            <v>81296</v>
          </cell>
          <cell r="B668" t="str">
            <v>LENTOQUINE 250MG 40G VT ES</v>
          </cell>
          <cell r="C668">
            <v>40</v>
          </cell>
        </row>
        <row r="669">
          <cell r="A669">
            <v>81642</v>
          </cell>
          <cell r="B669" t="str">
            <v>AMISULPRIDE IREX 200MG 60C.VTE FRA = 3SLN21990</v>
          </cell>
          <cell r="C669">
            <v>60</v>
          </cell>
        </row>
        <row r="670">
          <cell r="A670">
            <v>81813</v>
          </cell>
          <cell r="B670" t="str">
            <v>ZOLPIDEM 10 MG 7 CP IREX VTE FRA = 3VS25X090</v>
          </cell>
          <cell r="C670">
            <v>7</v>
          </cell>
        </row>
        <row r="671">
          <cell r="A671">
            <v>81814</v>
          </cell>
          <cell r="B671" t="str">
            <v>ZOLPIDEM IREX 10MG 14 CPR VTE FRA = 3VS24X090</v>
          </cell>
          <cell r="C671">
            <v>14</v>
          </cell>
        </row>
        <row r="672">
          <cell r="A672">
            <v>82756</v>
          </cell>
          <cell r="B672" t="str">
            <v>PLAVIX 75MG NF 28 CPR HOP PRT = 3PVA10990</v>
          </cell>
          <cell r="C672">
            <v>28</v>
          </cell>
        </row>
        <row r="673">
          <cell r="A673">
            <v>83541</v>
          </cell>
          <cell r="B673" t="str">
            <v>ASPEGIC INJ.0,5G 20F.S2-P3 VTE AFR = 3D015F290</v>
          </cell>
          <cell r="C673">
            <v>20</v>
          </cell>
        </row>
        <row r="674">
          <cell r="A674">
            <v>83783</v>
          </cell>
          <cell r="B674" t="str">
            <v>PRIMPERAN MO 10MG 6X2ML VT MX</v>
          </cell>
          <cell r="C674">
            <v>6</v>
          </cell>
        </row>
        <row r="675">
          <cell r="A675">
            <v>83853</v>
          </cell>
          <cell r="B675" t="str">
            <v>EXACYL 5X5ML VT HU</v>
          </cell>
          <cell r="C675">
            <v>5</v>
          </cell>
        </row>
        <row r="676">
          <cell r="A676">
            <v>84106</v>
          </cell>
          <cell r="B676" t="str">
            <v>SOLIAN 50MG 30CPR. S2-P3 VTE MGB = 3SK117490</v>
          </cell>
          <cell r="C676">
            <v>30</v>
          </cell>
        </row>
        <row r="677">
          <cell r="A677">
            <v>84635</v>
          </cell>
          <cell r="B677" t="str">
            <v>SUCRAMAL 1G. 40 CPR. VTE ITA = 3SBE10190</v>
          </cell>
          <cell r="C677">
            <v>40</v>
          </cell>
        </row>
        <row r="678">
          <cell r="A678">
            <v>84636</v>
          </cell>
          <cell r="B678" t="str">
            <v>DOLMATIL 200MG 100C VT GB</v>
          </cell>
          <cell r="C678">
            <v>100</v>
          </cell>
        </row>
        <row r="679">
          <cell r="A679">
            <v>84637</v>
          </cell>
          <cell r="B679" t="str">
            <v>DOLMATIL 200MG 100C VT IE</v>
          </cell>
          <cell r="C679">
            <v>100</v>
          </cell>
        </row>
        <row r="680">
          <cell r="A680">
            <v>84639</v>
          </cell>
          <cell r="B680" t="str">
            <v>DOLMATIL 400MG 100C VT IE</v>
          </cell>
          <cell r="C680">
            <v>100</v>
          </cell>
        </row>
        <row r="681">
          <cell r="A681">
            <v>84640</v>
          </cell>
          <cell r="B681" t="str">
            <v>PRIADEL 400MG 100C VT IE</v>
          </cell>
          <cell r="C681">
            <v>100</v>
          </cell>
        </row>
        <row r="682">
          <cell r="A682">
            <v>84641</v>
          </cell>
          <cell r="B682" t="str">
            <v>PRIADEL 200MG 100C VT IE</v>
          </cell>
          <cell r="C682">
            <v>100</v>
          </cell>
        </row>
        <row r="683">
          <cell r="A683">
            <v>84642</v>
          </cell>
          <cell r="B683" t="str">
            <v>STILNOCT 10MG 28C VT GB</v>
          </cell>
          <cell r="C683">
            <v>28</v>
          </cell>
        </row>
        <row r="684">
          <cell r="A684">
            <v>84643</v>
          </cell>
          <cell r="B684" t="str">
            <v>STILNOCT 10MG 28C VT IE</v>
          </cell>
          <cell r="C684">
            <v>28</v>
          </cell>
        </row>
        <row r="685">
          <cell r="A685">
            <v>84644</v>
          </cell>
          <cell r="B685" t="str">
            <v>ZOLPIDEM ZEN 10MG 28C VT GB</v>
          </cell>
          <cell r="C685">
            <v>28</v>
          </cell>
        </row>
        <row r="686">
          <cell r="A686">
            <v>86096</v>
          </cell>
          <cell r="B686" t="str">
            <v>ASPEGIC INJ 1 G 20FL S2-P3 AFR = 3D017F290</v>
          </cell>
          <cell r="C686">
            <v>20</v>
          </cell>
        </row>
        <row r="687">
          <cell r="A687">
            <v>86097</v>
          </cell>
          <cell r="B687" t="str">
            <v>ASPEGIC INJ 1G. 100 FL. S2-P3 AFR = 3D017F390</v>
          </cell>
          <cell r="C687">
            <v>100</v>
          </cell>
        </row>
        <row r="688">
          <cell r="A688">
            <v>86118</v>
          </cell>
          <cell r="B688" t="str">
            <v>ERCEFURYL 200MG 28G VT XE</v>
          </cell>
          <cell r="C688">
            <v>28</v>
          </cell>
        </row>
        <row r="689">
          <cell r="A689">
            <v>86807</v>
          </cell>
          <cell r="B689" t="str">
            <v>SOLIAN 200MG 30C VT CZ</v>
          </cell>
          <cell r="C689">
            <v>30</v>
          </cell>
        </row>
        <row r="690">
          <cell r="A690">
            <v>86808</v>
          </cell>
          <cell r="B690" t="str">
            <v>SOLIAN 200MG 150C VT CZ</v>
          </cell>
          <cell r="C690">
            <v>150</v>
          </cell>
        </row>
        <row r="691">
          <cell r="A691">
            <v>86859</v>
          </cell>
          <cell r="B691" t="str">
            <v>DOXIUM 250MG 30CPR. (APO) SP LBY = 3U3112790</v>
          </cell>
          <cell r="C691">
            <v>30</v>
          </cell>
        </row>
        <row r="692">
          <cell r="A692">
            <v>86973</v>
          </cell>
          <cell r="B692" t="str">
            <v>KARDEGIC 0,5G 6F/6A VT CZ</v>
          </cell>
          <cell r="C692">
            <v>6</v>
          </cell>
        </row>
        <row r="693">
          <cell r="A693">
            <v>86976</v>
          </cell>
          <cell r="B693" t="str">
            <v>COROTROPE 10X10ML VT HU</v>
          </cell>
          <cell r="C693">
            <v>10</v>
          </cell>
        </row>
        <row r="694">
          <cell r="A694">
            <v>87415</v>
          </cell>
          <cell r="B694" t="str">
            <v>SOLIAN 200MG 30C. S2-P3 VTE AFR = 3SJ119590</v>
          </cell>
          <cell r="C694">
            <v>30</v>
          </cell>
        </row>
        <row r="695">
          <cell r="A695">
            <v>87573</v>
          </cell>
          <cell r="B695" t="str">
            <v>EQUANIL 250MG 30 CPR. (QA) VTE FRA = 3VBS10290</v>
          </cell>
          <cell r="C695">
            <v>30</v>
          </cell>
        </row>
        <row r="696">
          <cell r="A696">
            <v>87574</v>
          </cell>
          <cell r="B696" t="str">
            <v>EQUANIL 250MG 100CPR. (QA) HOP FRA = 3VBS10390</v>
          </cell>
          <cell r="C696">
            <v>100</v>
          </cell>
        </row>
        <row r="697">
          <cell r="A697">
            <v>87679</v>
          </cell>
          <cell r="B697" t="str">
            <v>PRIADEL 200MG 100C VT GB</v>
          </cell>
          <cell r="C697">
            <v>100</v>
          </cell>
        </row>
        <row r="698">
          <cell r="A698">
            <v>87909</v>
          </cell>
          <cell r="B698" t="str">
            <v>DOGMATIL 200MG 12C VT XD</v>
          </cell>
          <cell r="C698">
            <v>12</v>
          </cell>
        </row>
        <row r="699">
          <cell r="A699">
            <v>88338</v>
          </cell>
          <cell r="B699" t="str">
            <v>TILKER LP 300MG 28G VT ES</v>
          </cell>
          <cell r="C699">
            <v>28</v>
          </cell>
        </row>
        <row r="700">
          <cell r="A700">
            <v>88685</v>
          </cell>
          <cell r="B700" t="str">
            <v>SOLIAN 200MG 60CPR. VTE TUR = 3SJ119690</v>
          </cell>
          <cell r="C700">
            <v>60</v>
          </cell>
        </row>
        <row r="701">
          <cell r="A701">
            <v>88749</v>
          </cell>
          <cell r="B701" t="str">
            <v>SOLIAN 200MG NF 30CPR. VTE DNK = 3SLN20390</v>
          </cell>
          <cell r="C701">
            <v>30</v>
          </cell>
        </row>
        <row r="702">
          <cell r="A702">
            <v>88754</v>
          </cell>
          <cell r="B702" t="str">
            <v>SOLIAN 200MG NF 90CPR. VTE DNK = 3SLN20490</v>
          </cell>
          <cell r="C702">
            <v>90</v>
          </cell>
        </row>
        <row r="703">
          <cell r="A703">
            <v>88825</v>
          </cell>
          <cell r="B703" t="str">
            <v>DOGMATIL 100MG 2ML 6AMP. VTE HUN = 3FE111290</v>
          </cell>
          <cell r="C703">
            <v>6</v>
          </cell>
        </row>
        <row r="704">
          <cell r="A704">
            <v>88828</v>
          </cell>
          <cell r="B704" t="str">
            <v>SOLIAN 200MG NF 50CPR. VTE AUT = 3SLN20590</v>
          </cell>
          <cell r="C704">
            <v>50</v>
          </cell>
        </row>
        <row r="705">
          <cell r="A705">
            <v>88829</v>
          </cell>
          <cell r="B705" t="str">
            <v>SOLIAN 200MG NF 100CPR. VTE AUT = 3SLN20690</v>
          </cell>
          <cell r="C705">
            <v>100</v>
          </cell>
        </row>
        <row r="706">
          <cell r="A706">
            <v>88876</v>
          </cell>
          <cell r="B706" t="str">
            <v>SOLIAN 50MG NF 30CPR. VTE DNK = 3SLN50390</v>
          </cell>
          <cell r="C706">
            <v>30</v>
          </cell>
        </row>
        <row r="707">
          <cell r="A707">
            <v>88877</v>
          </cell>
          <cell r="B707" t="str">
            <v>SOLIAN 50MG NF 90CPR. VTE DNK = 3SLN50490</v>
          </cell>
          <cell r="C707">
            <v>90</v>
          </cell>
        </row>
        <row r="708">
          <cell r="A708">
            <v>88878</v>
          </cell>
          <cell r="B708" t="str">
            <v>SOLIAN 50MG NF 50CPR. VTE AUT = 3SLN50590</v>
          </cell>
          <cell r="C708">
            <v>50</v>
          </cell>
        </row>
        <row r="709">
          <cell r="A709">
            <v>88879</v>
          </cell>
          <cell r="B709" t="str">
            <v>SOLIAN 50MG NF 100CPR. VTE AUT = 3SLN50690</v>
          </cell>
          <cell r="C709">
            <v>100</v>
          </cell>
        </row>
        <row r="710">
          <cell r="A710">
            <v>89273</v>
          </cell>
          <cell r="B710" t="str">
            <v>DICYNENE 500MG 100 CPR. VTE GBR = 3UY110790</v>
          </cell>
          <cell r="C710">
            <v>100</v>
          </cell>
        </row>
        <row r="711">
          <cell r="A711">
            <v>89476</v>
          </cell>
          <cell r="B711" t="str">
            <v>SOLIAN 200MG 30CP UA</v>
          </cell>
          <cell r="C711">
            <v>30</v>
          </cell>
        </row>
        <row r="712">
          <cell r="A712">
            <v>89518</v>
          </cell>
          <cell r="B712" t="str">
            <v>SOLIAN NF 200MG 20CPR. ECH DEU = 3SLN20990</v>
          </cell>
          <cell r="C712">
            <v>20</v>
          </cell>
        </row>
        <row r="713">
          <cell r="A713">
            <v>89533</v>
          </cell>
          <cell r="B713" t="str">
            <v>SOLIAN NF 200MG 100CPR. VTE DEU = 3SLN20890</v>
          </cell>
          <cell r="C713">
            <v>100</v>
          </cell>
        </row>
        <row r="714">
          <cell r="A714">
            <v>89534</v>
          </cell>
          <cell r="B714" t="str">
            <v>SOLIAN NF 200MG 50CPR. VTE DEU = 3SLN20790</v>
          </cell>
          <cell r="C714">
            <v>50</v>
          </cell>
        </row>
        <row r="715">
          <cell r="A715">
            <v>89536</v>
          </cell>
          <cell r="B715" t="str">
            <v>SOLIAN NF 200MG 500C(10X50)HOP DEU = 3SLN21090</v>
          </cell>
          <cell r="C715">
            <v>500</v>
          </cell>
        </row>
        <row r="716">
          <cell r="A716">
            <v>89607</v>
          </cell>
          <cell r="B716" t="str">
            <v>SOLIAN NF 100MG 20CPR. VTE DEU = 3SLN10190</v>
          </cell>
          <cell r="C716">
            <v>20</v>
          </cell>
        </row>
        <row r="717">
          <cell r="A717">
            <v>89609</v>
          </cell>
          <cell r="B717" t="str">
            <v>SOLIAN NF 100MG 20CPR. ECH DEU = 3SLN10590</v>
          </cell>
          <cell r="C717">
            <v>20</v>
          </cell>
        </row>
        <row r="718">
          <cell r="A718">
            <v>89610</v>
          </cell>
          <cell r="B718" t="str">
            <v>SOLIAN NF 100MG 500C(10X50)HOP DEU = 3SLN10490</v>
          </cell>
          <cell r="C718">
            <v>500</v>
          </cell>
        </row>
        <row r="719">
          <cell r="A719">
            <v>89611</v>
          </cell>
          <cell r="B719" t="str">
            <v>SOLIAN NF 100MG 100CPR. VTE DEU = 3SLN10390</v>
          </cell>
          <cell r="C719">
            <v>100</v>
          </cell>
        </row>
        <row r="720">
          <cell r="A720">
            <v>89612</v>
          </cell>
          <cell r="B720" t="str">
            <v>SOLIAN NF 100MG 50CPR. VTE DEU = 3SLN10290</v>
          </cell>
          <cell r="C720">
            <v>50</v>
          </cell>
        </row>
        <row r="721">
          <cell r="A721">
            <v>89624</v>
          </cell>
          <cell r="B721" t="str">
            <v>SOLIAN NF 50MG 100CPR. VTE DEU = 3SLN50890</v>
          </cell>
          <cell r="C721">
            <v>100</v>
          </cell>
        </row>
        <row r="722">
          <cell r="A722">
            <v>89625</v>
          </cell>
          <cell r="B722" t="str">
            <v>SOLIAN NF 50MG 50CPR. VTE DEU = 3SLN50790</v>
          </cell>
          <cell r="C722">
            <v>50</v>
          </cell>
        </row>
        <row r="723">
          <cell r="A723">
            <v>89770</v>
          </cell>
          <cell r="B723" t="str">
            <v>SOLIAN NF 50MG 500C(10X50) HOP DEU = 3SLN50990</v>
          </cell>
          <cell r="C723">
            <v>500</v>
          </cell>
        </row>
        <row r="724">
          <cell r="A724">
            <v>90109</v>
          </cell>
          <cell r="B724" t="str">
            <v>SOLIAN CPR 100MG U=1000 VRA KOR = 3VBG15490</v>
          </cell>
          <cell r="C724">
            <v>1000</v>
          </cell>
        </row>
        <row r="725">
          <cell r="A725">
            <v>90142</v>
          </cell>
          <cell r="B725" t="str">
            <v>SOLIAN CPR 200MG U=1000 VRA KOR = 3SJ120290</v>
          </cell>
          <cell r="C725">
            <v>1</v>
          </cell>
        </row>
        <row r="726">
          <cell r="A726">
            <v>90146</v>
          </cell>
          <cell r="B726" t="str">
            <v>SOLIAN 400MG CPR U=1000 VR KR</v>
          </cell>
          <cell r="C726">
            <v>1</v>
          </cell>
        </row>
        <row r="727">
          <cell r="A727">
            <v>90148</v>
          </cell>
          <cell r="B727" t="str">
            <v>PRIMP. 10MG 40CPR.APO SOH LBY = 3SS111590</v>
          </cell>
          <cell r="C727">
            <v>40</v>
          </cell>
        </row>
        <row r="728">
          <cell r="A728">
            <v>90187</v>
          </cell>
          <cell r="B728" t="str">
            <v>PRIMP.MO.10MG 2ML12A APO SOH LBY = 3FQ111890</v>
          </cell>
          <cell r="C728">
            <v>12</v>
          </cell>
        </row>
        <row r="729">
          <cell r="A729">
            <v>90285</v>
          </cell>
          <cell r="B729" t="str">
            <v>ARSIQUI. 250MG 15CPR (S2) VTE EXP = 3TS110490</v>
          </cell>
          <cell r="C729">
            <v>15</v>
          </cell>
        </row>
        <row r="730">
          <cell r="A730">
            <v>90329</v>
          </cell>
          <cell r="B730" t="str">
            <v>SOLIAN 200MG 30C. S2-P3 ECH AFR = 3SJ119790</v>
          </cell>
          <cell r="C730">
            <v>30</v>
          </cell>
        </row>
        <row r="731">
          <cell r="A731">
            <v>90571</v>
          </cell>
          <cell r="B731" t="str">
            <v>KARDEGIC 75 MG 30S VTE FRA = 3D62A1590</v>
          </cell>
          <cell r="C731">
            <v>30</v>
          </cell>
        </row>
        <row r="732">
          <cell r="A732">
            <v>90594</v>
          </cell>
          <cell r="B732" t="str">
            <v>SOLIAN NF 200MG 30CPR. VTE NOR = 3SLN21190</v>
          </cell>
          <cell r="C732">
            <v>30</v>
          </cell>
        </row>
        <row r="733">
          <cell r="A733">
            <v>90595</v>
          </cell>
          <cell r="B733" t="str">
            <v>SOLIAN NF 200MG 90CPR. VTE NOR = 3SLN21290</v>
          </cell>
          <cell r="C733">
            <v>90</v>
          </cell>
        </row>
        <row r="734">
          <cell r="A734">
            <v>90601</v>
          </cell>
          <cell r="B734" t="str">
            <v>SOLIAN NF 50MG 90CPR. VTE NOR = 3SLN51090</v>
          </cell>
          <cell r="C734">
            <v>90</v>
          </cell>
        </row>
        <row r="735">
          <cell r="A735">
            <v>90607</v>
          </cell>
          <cell r="B735" t="str">
            <v>SOLIAN NF 50MG 30CPR. VTE NOR = 3SLN51190</v>
          </cell>
          <cell r="C735">
            <v>30</v>
          </cell>
        </row>
        <row r="736">
          <cell r="A736">
            <v>90692</v>
          </cell>
          <cell r="B736" t="str">
            <v>ISOPRINOS.EWO. 1000X10CPR. VRA RUS = 3VF1M0290</v>
          </cell>
          <cell r="C736">
            <v>10000</v>
          </cell>
        </row>
        <row r="737">
          <cell r="A737">
            <v>90815</v>
          </cell>
          <cell r="B737" t="str">
            <v>SOLIAN 400MG 30C VT BG</v>
          </cell>
          <cell r="C737">
            <v>30</v>
          </cell>
        </row>
        <row r="738">
          <cell r="A738">
            <v>90825</v>
          </cell>
          <cell r="B738" t="str">
            <v>HEPT-A.187,8MG 20CPR S2-P5 ECH EXP = 3U918WE90</v>
          </cell>
          <cell r="C738">
            <v>20</v>
          </cell>
        </row>
        <row r="739">
          <cell r="A739">
            <v>90891</v>
          </cell>
          <cell r="B739" t="str">
            <v>ERCEFURYL 200MG 14G. S2-P5 ECH AFR = 320B5F290</v>
          </cell>
          <cell r="C739">
            <v>14</v>
          </cell>
        </row>
        <row r="740">
          <cell r="A740">
            <v>90936</v>
          </cell>
          <cell r="B740" t="str">
            <v>PRIMPERAN 10MG 20C. S2-P5 ECH EXP = 3SS13WE90</v>
          </cell>
          <cell r="C740">
            <v>20</v>
          </cell>
        </row>
        <row r="741">
          <cell r="A741">
            <v>90986</v>
          </cell>
          <cell r="B741" t="str">
            <v>ZOLPIDEM ZEN 10MG 10C VT CH</v>
          </cell>
          <cell r="C741">
            <v>10</v>
          </cell>
        </row>
        <row r="742">
          <cell r="A742">
            <v>90988</v>
          </cell>
          <cell r="B742" t="str">
            <v>ZOLPIDEM ZEN 10MG 30C VT CH</v>
          </cell>
          <cell r="C742">
            <v>30</v>
          </cell>
        </row>
        <row r="743">
          <cell r="A743">
            <v>91037</v>
          </cell>
          <cell r="B743" t="str">
            <v>SOLIAN NF 100MG 30CPR. VTE NOR = 3SLN10990</v>
          </cell>
          <cell r="C743">
            <v>30</v>
          </cell>
        </row>
        <row r="744">
          <cell r="A744">
            <v>91039</v>
          </cell>
          <cell r="B744" t="str">
            <v>STILNOX 10MG 30C VT GR</v>
          </cell>
          <cell r="C744">
            <v>30</v>
          </cell>
        </row>
        <row r="745">
          <cell r="A745">
            <v>91175</v>
          </cell>
          <cell r="B745" t="str">
            <v>ASPEGIC INJ.0,5G 20F.S2-P2 VTE AFR = 3D015F490</v>
          </cell>
          <cell r="C745">
            <v>20</v>
          </cell>
        </row>
        <row r="746">
          <cell r="A746">
            <v>91176</v>
          </cell>
          <cell r="B746" t="str">
            <v>ASPEGIC I.0,5G 6FL/6A.S2-P2VTE AFR = 3D015F390</v>
          </cell>
          <cell r="C746">
            <v>6</v>
          </cell>
        </row>
        <row r="747">
          <cell r="A747">
            <v>91177</v>
          </cell>
          <cell r="B747" t="str">
            <v>ASPEGIC INJ 1 G 20FL S2-P2 AFR = 3D017F690</v>
          </cell>
          <cell r="C747">
            <v>20</v>
          </cell>
        </row>
        <row r="748">
          <cell r="A748">
            <v>91179</v>
          </cell>
          <cell r="B748" t="str">
            <v>ASPEGIC INJ 1G. 100 FL. S2-P2 AFR = 3D017F590</v>
          </cell>
          <cell r="C748">
            <v>100</v>
          </cell>
        </row>
        <row r="749">
          <cell r="A749">
            <v>91382</v>
          </cell>
          <cell r="B749" t="str">
            <v>ASPEGIC I.1G 6FL/6A S2-P2 VTE AFR = 3D017F490</v>
          </cell>
          <cell r="C749">
            <v>6</v>
          </cell>
        </row>
        <row r="750">
          <cell r="A750">
            <v>92328</v>
          </cell>
          <cell r="B750" t="str">
            <v>AMISULPRIDLI ZEN400MG100C VTDE</v>
          </cell>
          <cell r="C750">
            <v>100</v>
          </cell>
        </row>
        <row r="751">
          <cell r="A751">
            <v>92329</v>
          </cell>
          <cell r="B751" t="str">
            <v>AMISULPRIDE L. 400MG 20CPR ECH DEU = 3SPA16290</v>
          </cell>
          <cell r="C751">
            <v>20</v>
          </cell>
        </row>
        <row r="752">
          <cell r="A752">
            <v>92330</v>
          </cell>
          <cell r="B752" t="str">
            <v>AMISULPRIDLI ZEN 400MG20C VTDE</v>
          </cell>
          <cell r="C752">
            <v>20</v>
          </cell>
        </row>
        <row r="753">
          <cell r="A753">
            <v>92331</v>
          </cell>
          <cell r="B753" t="str">
            <v>AMISULPRIDLI ZEN 400MG50C VTDE</v>
          </cell>
          <cell r="C753">
            <v>50</v>
          </cell>
        </row>
        <row r="754">
          <cell r="A754">
            <v>92359</v>
          </cell>
          <cell r="B754" t="str">
            <v>AMISULPRIDE L.NF 100MG 20C ECH DEU = 3SLN11191</v>
          </cell>
          <cell r="C754">
            <v>20</v>
          </cell>
        </row>
        <row r="755">
          <cell r="A755">
            <v>92360</v>
          </cell>
          <cell r="B755" t="str">
            <v>AMISULPRIDLI ZEN 100MG50C VTDE</v>
          </cell>
          <cell r="C755">
            <v>50</v>
          </cell>
        </row>
        <row r="756">
          <cell r="A756">
            <v>92361</v>
          </cell>
          <cell r="B756" t="str">
            <v>AMISULPRIDLI ZEN100MG100C VTDE</v>
          </cell>
          <cell r="C756">
            <v>100</v>
          </cell>
        </row>
        <row r="757">
          <cell r="A757">
            <v>92362</v>
          </cell>
          <cell r="B757" t="str">
            <v>AMISULPRIDE L.NF 200MG 20C ECH DEU = 3SLN21690</v>
          </cell>
          <cell r="C757">
            <v>20</v>
          </cell>
        </row>
        <row r="758">
          <cell r="A758">
            <v>92380</v>
          </cell>
          <cell r="B758" t="str">
            <v>AMISULPRIDLI ZEN 100MG20C VTDE</v>
          </cell>
          <cell r="C758">
            <v>20</v>
          </cell>
        </row>
        <row r="759">
          <cell r="A759">
            <v>92382</v>
          </cell>
          <cell r="B759" t="str">
            <v>AMISULPRIDLI ZEN 200MG50C VTDE</v>
          </cell>
          <cell r="C759">
            <v>50</v>
          </cell>
        </row>
        <row r="760">
          <cell r="A760">
            <v>92383</v>
          </cell>
          <cell r="B760" t="str">
            <v>AMISULPRIDLI ZEN200MG100C VTDE</v>
          </cell>
          <cell r="C760">
            <v>100</v>
          </cell>
        </row>
        <row r="761">
          <cell r="A761">
            <v>92384</v>
          </cell>
          <cell r="B761" t="str">
            <v>AMISULPRIDLI ZEN 50MG 50C VTDE</v>
          </cell>
          <cell r="C761">
            <v>50</v>
          </cell>
        </row>
        <row r="762">
          <cell r="A762">
            <v>92385</v>
          </cell>
          <cell r="B762" t="str">
            <v>AMISULPRIDLI ZEN 50MG100C VTDE</v>
          </cell>
          <cell r="C762">
            <v>100</v>
          </cell>
        </row>
        <row r="763">
          <cell r="A763">
            <v>92530</v>
          </cell>
          <cell r="B763" t="str">
            <v>AMISULPRIDE IREX 100MG 30C.VTE FRA = 3SLN11490</v>
          </cell>
          <cell r="C763">
            <v>30</v>
          </cell>
        </row>
        <row r="764">
          <cell r="A764">
            <v>92531</v>
          </cell>
          <cell r="B764" t="str">
            <v>SOLIAN NF 50MG 30C. S2-P3 VTE EXP = 3SLN51690</v>
          </cell>
          <cell r="C764">
            <v>30</v>
          </cell>
        </row>
        <row r="765">
          <cell r="A765">
            <v>92534</v>
          </cell>
          <cell r="B765" t="str">
            <v>SOLIAN NF 100MG 30C S2-P3 VTE EXP = 3SLN11990</v>
          </cell>
          <cell r="C765">
            <v>30</v>
          </cell>
        </row>
        <row r="766">
          <cell r="A766">
            <v>92549</v>
          </cell>
          <cell r="B766" t="str">
            <v>SOLIAN NF 200MG 30C. S2-P3 VTE EXP = 3SLN22490</v>
          </cell>
          <cell r="C766">
            <v>30</v>
          </cell>
        </row>
        <row r="767">
          <cell r="A767">
            <v>92631</v>
          </cell>
          <cell r="B767" t="str">
            <v>AMISULPRIDE ZEN 400MG 30C VTFR</v>
          </cell>
          <cell r="C767">
            <v>30</v>
          </cell>
        </row>
        <row r="768">
          <cell r="A768">
            <v>93198</v>
          </cell>
          <cell r="B768" t="str">
            <v>SOLIAN NF 200MG 90CPR. VTE CHE = 3SLN22190</v>
          </cell>
          <cell r="C768">
            <v>90</v>
          </cell>
        </row>
        <row r="769">
          <cell r="A769">
            <v>93199</v>
          </cell>
          <cell r="B769" t="str">
            <v>SOLIAN NF 200MG 30CPR. VTE CHE = 3SLN22090</v>
          </cell>
          <cell r="C769">
            <v>30</v>
          </cell>
        </row>
        <row r="770">
          <cell r="A770">
            <v>93200</v>
          </cell>
          <cell r="B770" t="str">
            <v>SOLIAN NF 100MG 30CPR. VTE CHE = 3SLN11590</v>
          </cell>
          <cell r="C770">
            <v>30</v>
          </cell>
        </row>
        <row r="771">
          <cell r="A771">
            <v>93201</v>
          </cell>
          <cell r="B771" t="str">
            <v>SOLIAN NF 100MG 90CPR. VTE CHE = 3SLN11690</v>
          </cell>
          <cell r="C771">
            <v>90</v>
          </cell>
        </row>
        <row r="772">
          <cell r="A772">
            <v>93373</v>
          </cell>
          <cell r="B772" t="str">
            <v>STILNOXIUM CR 6,25MG 14CP SE</v>
          </cell>
          <cell r="C772">
            <v>14</v>
          </cell>
        </row>
        <row r="773">
          <cell r="A773">
            <v>93441</v>
          </cell>
          <cell r="B773" t="str">
            <v>STILNOXIUM CR 6,25MG 100CP SE</v>
          </cell>
          <cell r="C773">
            <v>100</v>
          </cell>
        </row>
        <row r="774">
          <cell r="A774">
            <v>93442</v>
          </cell>
          <cell r="B774" t="str">
            <v>STILNOXIUM CR 12,5MG 14CP SE</v>
          </cell>
          <cell r="C774">
            <v>14</v>
          </cell>
        </row>
        <row r="775">
          <cell r="A775">
            <v>93445</v>
          </cell>
          <cell r="B775" t="str">
            <v>STILNOXIUM CR 12,5MG 100CP SE</v>
          </cell>
          <cell r="C775">
            <v>100</v>
          </cell>
        </row>
        <row r="776">
          <cell r="A776">
            <v>93737</v>
          </cell>
          <cell r="B776" t="str">
            <v>STILNOX CR 6,25MG 14CP FR</v>
          </cell>
          <cell r="C776">
            <v>14</v>
          </cell>
        </row>
        <row r="777">
          <cell r="A777">
            <v>93738</v>
          </cell>
          <cell r="B777" t="str">
            <v>STILNOX CR 12,5MG 14CP FR</v>
          </cell>
          <cell r="C777">
            <v>14</v>
          </cell>
        </row>
        <row r="778">
          <cell r="A778">
            <v>93871</v>
          </cell>
          <cell r="B778" t="str">
            <v>AMISULPRIDE HEXAL 400MG VR DE</v>
          </cell>
          <cell r="C778">
            <v>1</v>
          </cell>
        </row>
        <row r="779">
          <cell r="A779">
            <v>93872</v>
          </cell>
          <cell r="B779" t="str">
            <v>AMISULPRIDE HEXAL 100MG VR DE</v>
          </cell>
          <cell r="C779">
            <v>1</v>
          </cell>
        </row>
        <row r="780">
          <cell r="A780">
            <v>93873</v>
          </cell>
          <cell r="B780" t="str">
            <v>AMISULPRIDE HEXAL 200MG VR DE</v>
          </cell>
          <cell r="C780">
            <v>1</v>
          </cell>
        </row>
        <row r="781">
          <cell r="A781">
            <v>93874</v>
          </cell>
          <cell r="B781" t="str">
            <v>AMISULPRIDE HEXAL 50MGVR DE</v>
          </cell>
          <cell r="C781">
            <v>1</v>
          </cell>
        </row>
        <row r="782">
          <cell r="A782">
            <v>93884</v>
          </cell>
          <cell r="B782" t="str">
            <v>PRIMPERAN INJ.10MG 6AMP VTE SAU = 3FQ111990</v>
          </cell>
          <cell r="C782">
            <v>6</v>
          </cell>
        </row>
        <row r="783">
          <cell r="A783">
            <v>93908</v>
          </cell>
          <cell r="B783" t="str">
            <v>STILNOX CR 12,5 MG 30CP IT</v>
          </cell>
          <cell r="C783">
            <v>30</v>
          </cell>
        </row>
        <row r="784">
          <cell r="A784">
            <v>93909</v>
          </cell>
          <cell r="B784" t="str">
            <v>STILNOX CR 6,25MG 30CP IT</v>
          </cell>
          <cell r="C784">
            <v>30</v>
          </cell>
        </row>
        <row r="785">
          <cell r="A785">
            <v>93924</v>
          </cell>
          <cell r="B785" t="str">
            <v>LASPAL 0,9G INJ. 6FL/6AMP VTE POL = 3D0159090</v>
          </cell>
          <cell r="C785">
            <v>6</v>
          </cell>
        </row>
        <row r="786">
          <cell r="A786">
            <v>94280</v>
          </cell>
          <cell r="B786" t="str">
            <v>SOLIAN NF 100MG 60CPR. VTE IRL = 3SLN11790</v>
          </cell>
          <cell r="C786">
            <v>60</v>
          </cell>
        </row>
        <row r="787">
          <cell r="A787">
            <v>94283</v>
          </cell>
          <cell r="B787" t="str">
            <v>SOLIAN NF 200MG 60CPR. VTE IRL = 3SLN22390</v>
          </cell>
          <cell r="C787">
            <v>60</v>
          </cell>
        </row>
        <row r="788">
          <cell r="A788">
            <v>94284</v>
          </cell>
          <cell r="B788" t="str">
            <v>SOLIAN NF 50MG 60CPR. VTE IRL = 3SLN51590</v>
          </cell>
          <cell r="C788">
            <v>60</v>
          </cell>
        </row>
        <row r="789">
          <cell r="A789">
            <v>94440</v>
          </cell>
          <cell r="B789" t="str">
            <v>AMISUL.SANDO.50MG 60CPR. VTE GBR = 3SK117690</v>
          </cell>
          <cell r="C789">
            <v>60</v>
          </cell>
        </row>
        <row r="790">
          <cell r="A790">
            <v>94441</v>
          </cell>
          <cell r="B790" t="str">
            <v>AMISUL.SAND.100MG 60CPR. VTE GBR = 3VBG15390</v>
          </cell>
          <cell r="C790">
            <v>60</v>
          </cell>
        </row>
        <row r="791">
          <cell r="A791">
            <v>94442</v>
          </cell>
          <cell r="B791" t="str">
            <v>AMISUL.SAND.200MG 60CPR. VTE GBR = 3SJ119990</v>
          </cell>
          <cell r="C791">
            <v>60</v>
          </cell>
        </row>
        <row r="792">
          <cell r="A792">
            <v>94443</v>
          </cell>
          <cell r="B792" t="str">
            <v>AMISUL.SAND.400MG 60CPR. VTE GBR = 3SPA16890</v>
          </cell>
          <cell r="C792">
            <v>60</v>
          </cell>
        </row>
        <row r="793">
          <cell r="A793">
            <v>94445</v>
          </cell>
          <cell r="B793" t="str">
            <v>AMISUL.MILPH.50MG 60CPR. VTE GBR = 3SK117590</v>
          </cell>
          <cell r="C793">
            <v>60</v>
          </cell>
        </row>
        <row r="794">
          <cell r="A794">
            <v>94448</v>
          </cell>
          <cell r="B794" t="str">
            <v>AMISUL.MILP.100MG 60CPR. VTE GBR = 3VBG15290</v>
          </cell>
          <cell r="C794">
            <v>60</v>
          </cell>
        </row>
        <row r="795">
          <cell r="A795">
            <v>94449</v>
          </cell>
          <cell r="B795" t="str">
            <v>AMISUL.MILP.200MG 60CPR. VTE GBR = 3SJ119890</v>
          </cell>
          <cell r="C795">
            <v>60</v>
          </cell>
        </row>
        <row r="796">
          <cell r="A796">
            <v>94450</v>
          </cell>
          <cell r="B796" t="str">
            <v>AMISUL.MILP.400MG 60CPR. VTE GBR = 3SPA16790</v>
          </cell>
          <cell r="C796">
            <v>60</v>
          </cell>
        </row>
        <row r="797">
          <cell r="A797">
            <v>94674</v>
          </cell>
          <cell r="B797" t="str">
            <v>PLAVIX 75MG NF 28 CPR VTE CAN = 3PVA11090</v>
          </cell>
          <cell r="C797">
            <v>28</v>
          </cell>
        </row>
        <row r="798">
          <cell r="A798">
            <v>94750</v>
          </cell>
          <cell r="B798" t="str">
            <v>STILNOX 10MG 500C HP ES</v>
          </cell>
          <cell r="C798">
            <v>500</v>
          </cell>
        </row>
        <row r="799">
          <cell r="A799">
            <v>96224</v>
          </cell>
          <cell r="B799" t="str">
            <v>PRIMP.MO.10MG 2ML 6A S2-P3 VTE AFR = 3FQ112093</v>
          </cell>
          <cell r="C799">
            <v>6</v>
          </cell>
        </row>
        <row r="800">
          <cell r="A800">
            <v>96261</v>
          </cell>
          <cell r="B800" t="str">
            <v>PLAVIX 75NF 84CP CZ/SK</v>
          </cell>
          <cell r="C800">
            <v>84</v>
          </cell>
        </row>
        <row r="801">
          <cell r="A801">
            <v>96268</v>
          </cell>
          <cell r="B801" t="str">
            <v>SUCRAMAL 1G. 8 CPR. ECH ITA = 3SBE10290</v>
          </cell>
          <cell r="C801">
            <v>8</v>
          </cell>
        </row>
        <row r="802">
          <cell r="A802">
            <v>96337</v>
          </cell>
          <cell r="B802" t="str">
            <v>SOLIAN NF 100MG 30CPR. VTE FRA = 3SLN10790</v>
          </cell>
          <cell r="C802">
            <v>30</v>
          </cell>
        </row>
        <row r="803">
          <cell r="A803">
            <v>96359</v>
          </cell>
          <cell r="B803" t="str">
            <v>SOLIAN NF 100MG 30CPR. ECH FRA = 3SLN10890</v>
          </cell>
          <cell r="C803">
            <v>30</v>
          </cell>
        </row>
        <row r="804">
          <cell r="A804">
            <v>96360</v>
          </cell>
          <cell r="B804" t="str">
            <v>SOLIAN 100MG 150C HP FR</v>
          </cell>
          <cell r="C804">
            <v>150</v>
          </cell>
        </row>
        <row r="805">
          <cell r="A805">
            <v>96397</v>
          </cell>
          <cell r="B805" t="str">
            <v>SOLIAN NF 200MG 60CPR. VTE FRA = 3SLN21490</v>
          </cell>
          <cell r="C805">
            <v>60</v>
          </cell>
        </row>
        <row r="806">
          <cell r="A806">
            <v>96398</v>
          </cell>
          <cell r="B806" t="str">
            <v>SOLIAN NF 200MG 60CPR. SP FRA = 3SLN21590</v>
          </cell>
          <cell r="C806">
            <v>60</v>
          </cell>
        </row>
        <row r="807">
          <cell r="A807">
            <v>96418</v>
          </cell>
          <cell r="B807" t="str">
            <v>SOLIAN 200MG 150C HP FR</v>
          </cell>
          <cell r="C807">
            <v>150</v>
          </cell>
        </row>
        <row r="808">
          <cell r="A808">
            <v>96549</v>
          </cell>
          <cell r="B808" t="str">
            <v>AMISUL.ARRO.100MG 60CPR. VTE GBR = 3VBG15590</v>
          </cell>
          <cell r="C808">
            <v>60</v>
          </cell>
        </row>
        <row r="809">
          <cell r="A809">
            <v>96550</v>
          </cell>
          <cell r="B809" t="str">
            <v>AMISUL.ARRO.200MG 60CPR. VTE GBR = 3SJ120390</v>
          </cell>
          <cell r="C809">
            <v>60</v>
          </cell>
        </row>
        <row r="810">
          <cell r="A810">
            <v>96551</v>
          </cell>
          <cell r="B810" t="str">
            <v>AMISUL.ARRO.400MG 60CPR. VTE GBR = 3SPA17090</v>
          </cell>
          <cell r="C810">
            <v>60</v>
          </cell>
        </row>
        <row r="811">
          <cell r="A811">
            <v>96552</v>
          </cell>
          <cell r="B811" t="str">
            <v>AMISULP.ARROW 50MG 60CPR. VTE GBR = 3SK117790</v>
          </cell>
          <cell r="C811">
            <v>60</v>
          </cell>
        </row>
        <row r="812">
          <cell r="A812">
            <v>96833</v>
          </cell>
          <cell r="B812" t="str">
            <v>SOLIAN 400MG 30C SI</v>
          </cell>
          <cell r="C812">
            <v>30</v>
          </cell>
        </row>
        <row r="813">
          <cell r="A813">
            <v>96834</v>
          </cell>
          <cell r="B813" t="str">
            <v>SOLIAN 100MG 30CPR. VTE SI = 3VBG17590</v>
          </cell>
          <cell r="C813">
            <v>30</v>
          </cell>
        </row>
        <row r="814">
          <cell r="A814">
            <v>96835</v>
          </cell>
          <cell r="B814" t="str">
            <v>SOLIAN 200MG 30CPR. SVN = 3SJ120490</v>
          </cell>
          <cell r="C814">
            <v>30</v>
          </cell>
        </row>
        <row r="815">
          <cell r="A815">
            <v>96840</v>
          </cell>
          <cell r="B815" t="str">
            <v>STILNOX CR 12,5 MG 30CP CH</v>
          </cell>
          <cell r="C815">
            <v>30</v>
          </cell>
        </row>
        <row r="816">
          <cell r="A816">
            <v>96841</v>
          </cell>
          <cell r="B816" t="str">
            <v>STILNOX CR 12,5 MG 10 CP CH</v>
          </cell>
          <cell r="C816">
            <v>10</v>
          </cell>
        </row>
        <row r="817">
          <cell r="A817">
            <v>96854</v>
          </cell>
          <cell r="B817" t="str">
            <v>STILNOX CR 6,25MG 30CP CH</v>
          </cell>
          <cell r="C817">
            <v>30</v>
          </cell>
        </row>
        <row r="818">
          <cell r="A818">
            <v>96855</v>
          </cell>
          <cell r="B818" t="str">
            <v>STILNOX CR 6,25MG 10CP CH</v>
          </cell>
          <cell r="C818">
            <v>10</v>
          </cell>
        </row>
        <row r="819">
          <cell r="A819">
            <v>96944</v>
          </cell>
          <cell r="B819" t="str">
            <v>DICYNONE OM 250MG 4X2ML VT ANF</v>
          </cell>
          <cell r="C819">
            <v>4</v>
          </cell>
        </row>
        <row r="820">
          <cell r="A820">
            <v>97248</v>
          </cell>
          <cell r="B820" t="str">
            <v>DENIBAN NF 12 CPR. 50 MG VTE ITA = 3SLN51890</v>
          </cell>
          <cell r="C820">
            <v>12</v>
          </cell>
        </row>
        <row r="821">
          <cell r="A821">
            <v>97252</v>
          </cell>
          <cell r="B821" t="str">
            <v>DENIBAN NF 12 CPR. 50 MG HOP ITA = 3SLN51990</v>
          </cell>
          <cell r="C821">
            <v>12</v>
          </cell>
        </row>
        <row r="822">
          <cell r="A822">
            <v>97253</v>
          </cell>
          <cell r="B822" t="str">
            <v>DENIBAN NF 50MG 4 CPR. ECH ITA = 3SLN52090</v>
          </cell>
          <cell r="C822">
            <v>4</v>
          </cell>
        </row>
        <row r="823">
          <cell r="A823">
            <v>97286</v>
          </cell>
          <cell r="B823" t="str">
            <v>AMITREX NF 200MG 20CPR. VTE PRT = 3SLN22690</v>
          </cell>
          <cell r="C823">
            <v>20</v>
          </cell>
        </row>
        <row r="824">
          <cell r="A824">
            <v>97309</v>
          </cell>
          <cell r="B824" t="str">
            <v>AMITREX 200MG 60C VT PT</v>
          </cell>
          <cell r="C824">
            <v>60</v>
          </cell>
        </row>
        <row r="825">
          <cell r="A825">
            <v>97561</v>
          </cell>
          <cell r="B825" t="str">
            <v>SCOPOLAMINE BUTYL BROMURE PULVERI. = 31D001520</v>
          </cell>
          <cell r="C825">
            <v>1</v>
          </cell>
        </row>
        <row r="826">
          <cell r="A826">
            <v>97562</v>
          </cell>
          <cell r="B826" t="str">
            <v>TIAPRIDE (CHLORHYDRATE) BROYAGE = 31D002420</v>
          </cell>
          <cell r="C826">
            <v>1</v>
          </cell>
        </row>
        <row r="827">
          <cell r="A827">
            <v>97563</v>
          </cell>
          <cell r="B827" t="str">
            <v>ETAMSYLATE BROYAGE GRILLE 0,8 = 31D003221</v>
          </cell>
          <cell r="C827">
            <v>1</v>
          </cell>
        </row>
        <row r="828">
          <cell r="A828">
            <v>97564</v>
          </cell>
          <cell r="B828" t="str">
            <v>ESSAI REMPLIS./AUTOCLAV. AMP. 2ML = 31D003330</v>
          </cell>
          <cell r="C828">
            <v>1</v>
          </cell>
        </row>
        <row r="829">
          <cell r="A829">
            <v>97565</v>
          </cell>
          <cell r="B829" t="str">
            <v>ESSAI REMPLIS./AUTOCLAV. AMP. 5ML = 31D003430</v>
          </cell>
          <cell r="C829">
            <v>1</v>
          </cell>
        </row>
        <row r="830">
          <cell r="A830">
            <v>97566</v>
          </cell>
          <cell r="B830" t="str">
            <v>PATE A POLIR MELANGE = 31D004020</v>
          </cell>
          <cell r="C830">
            <v>1</v>
          </cell>
        </row>
        <row r="831">
          <cell r="A831">
            <v>97567</v>
          </cell>
          <cell r="B831" t="str">
            <v>POUDRE D'ENROBAGE MELANGE = 31D004220</v>
          </cell>
          <cell r="C831">
            <v>1</v>
          </cell>
        </row>
        <row r="832">
          <cell r="A832">
            <v>97568</v>
          </cell>
          <cell r="B832" t="str">
            <v>QUALIFICATION TUMBLER (700KG) = 31D004320</v>
          </cell>
          <cell r="C832">
            <v>1</v>
          </cell>
        </row>
        <row r="833">
          <cell r="A833">
            <v>97569</v>
          </cell>
          <cell r="B833" t="str">
            <v>QUALIFICATION TUMBLER (350KG) = 31D004420</v>
          </cell>
          <cell r="C833">
            <v>1</v>
          </cell>
        </row>
        <row r="834">
          <cell r="A834">
            <v>97570</v>
          </cell>
          <cell r="B834" t="str">
            <v>STERILISATION BOUCLE D'EAU P.P.I. = 31D004630</v>
          </cell>
          <cell r="C834">
            <v>1</v>
          </cell>
        </row>
        <row r="835">
          <cell r="A835">
            <v>97571</v>
          </cell>
          <cell r="B835" t="str">
            <v>SCOPOLAMINE BUTYL BROMURE BROYAGE = 31D006320</v>
          </cell>
          <cell r="C835">
            <v>1</v>
          </cell>
        </row>
        <row r="836">
          <cell r="A836">
            <v>97572</v>
          </cell>
          <cell r="B836" t="str">
            <v>MEDIAFILLTEST B/S SOLUTION PESE = 31D006910</v>
          </cell>
          <cell r="C836">
            <v>1</v>
          </cell>
        </row>
        <row r="837">
          <cell r="A837">
            <v>97573</v>
          </cell>
          <cell r="B837" t="str">
            <v>MEDIAFILLTEST B/S SOLUTION = 31D006920</v>
          </cell>
          <cell r="C837">
            <v>1</v>
          </cell>
        </row>
        <row r="838">
          <cell r="A838">
            <v>97574</v>
          </cell>
          <cell r="B838" t="str">
            <v>MEDIAFILLTEST B/S REMPLISSAGE = 31D006930</v>
          </cell>
          <cell r="C838">
            <v>1</v>
          </cell>
        </row>
        <row r="839">
          <cell r="A839">
            <v>97575</v>
          </cell>
          <cell r="B839" t="str">
            <v>MEDIAFILLTEST B/S+2AVR SOLUT.200LT = 31D007120</v>
          </cell>
          <cell r="C839">
            <v>1</v>
          </cell>
        </row>
        <row r="840">
          <cell r="A840">
            <v>97576</v>
          </cell>
          <cell r="B840" t="str">
            <v>MEDIAFILLTEST B/S+2AVR REMPL.200LT = 31D007130</v>
          </cell>
          <cell r="C840">
            <v>1</v>
          </cell>
        </row>
        <row r="841">
          <cell r="A841">
            <v>97577</v>
          </cell>
          <cell r="B841" t="str">
            <v>MISE EN SACS BOUCHONS ASP</v>
          </cell>
          <cell r="C841">
            <v>1</v>
          </cell>
        </row>
        <row r="842">
          <cell r="A842">
            <v>97578</v>
          </cell>
          <cell r="B842" t="str">
            <v>STERILISATION BOUCHONS ASPEGIC</v>
          </cell>
          <cell r="C842">
            <v>1</v>
          </cell>
        </row>
        <row r="843">
          <cell r="A843">
            <v>97579</v>
          </cell>
          <cell r="B843" t="str">
            <v>BOUCHON STERIL SEC POUR ASPEGIC</v>
          </cell>
          <cell r="C843">
            <v>1</v>
          </cell>
        </row>
        <row r="844">
          <cell r="A844">
            <v>97580</v>
          </cell>
          <cell r="B844" t="str">
            <v>MICRONIS. CROSPOVIDONE LABSERVICE = 31D007420</v>
          </cell>
          <cell r="C844">
            <v>1</v>
          </cell>
        </row>
        <row r="845">
          <cell r="A845">
            <v>97581</v>
          </cell>
          <cell r="B845" t="str">
            <v>ESSAI REMPLIS./AUTOCLAV. AMP. 20ML = 31D007430</v>
          </cell>
          <cell r="C845">
            <v>1</v>
          </cell>
        </row>
        <row r="846">
          <cell r="A846">
            <v>97582</v>
          </cell>
          <cell r="B846" t="str">
            <v>SAC POLYETHYLENE 110L à RADIO STER = 31D007750</v>
          </cell>
          <cell r="C846">
            <v>1</v>
          </cell>
        </row>
        <row r="847">
          <cell r="A847">
            <v>97583</v>
          </cell>
          <cell r="B847" t="str">
            <v>SAC POLYETHYLENE 110L RAD.STERILE</v>
          </cell>
          <cell r="C847">
            <v>1</v>
          </cell>
        </row>
        <row r="848">
          <cell r="A848">
            <v>97584</v>
          </cell>
          <cell r="B848" t="str">
            <v>CHIF.KIMBERLY BLANC à R.STERILISER = 31D007850</v>
          </cell>
          <cell r="C848">
            <v>1</v>
          </cell>
        </row>
        <row r="849">
          <cell r="A849">
            <v>97585</v>
          </cell>
          <cell r="B849" t="str">
            <v>CHIF.KIMBERLY BLANC RADIO STERILE = 31D007860</v>
          </cell>
          <cell r="C849">
            <v>1</v>
          </cell>
        </row>
        <row r="850">
          <cell r="A850">
            <v>97586</v>
          </cell>
          <cell r="B850" t="str">
            <v>GANTS STERILES T7,5 à RADIO ST. = 31D007950</v>
          </cell>
          <cell r="C850">
            <v>1</v>
          </cell>
        </row>
        <row r="851">
          <cell r="A851">
            <v>97587</v>
          </cell>
          <cell r="B851" t="str">
            <v>GANTS STERILES T7,5 R/S</v>
          </cell>
          <cell r="C851">
            <v>1</v>
          </cell>
        </row>
        <row r="852">
          <cell r="A852">
            <v>97588</v>
          </cell>
          <cell r="B852" t="str">
            <v>PETIT MATERIEL à RADIO STERILISER = 31D008050</v>
          </cell>
          <cell r="C852">
            <v>1</v>
          </cell>
        </row>
        <row r="853">
          <cell r="A853">
            <v>97589</v>
          </cell>
          <cell r="B853" t="str">
            <v>PETIT MATERIEL RADIO STERILE = 31D008060</v>
          </cell>
          <cell r="C853">
            <v>1</v>
          </cell>
        </row>
        <row r="854">
          <cell r="A854">
            <v>97590</v>
          </cell>
          <cell r="B854" t="str">
            <v>MEDIAFILLTEST SOL.60LT LIGNE4 = 31D008820</v>
          </cell>
          <cell r="C854">
            <v>1</v>
          </cell>
        </row>
        <row r="855">
          <cell r="A855">
            <v>97591</v>
          </cell>
          <cell r="B855" t="str">
            <v>MEDIAFILLTEST LIGNE4 REMPLISSAGE = 31D008830</v>
          </cell>
          <cell r="C855">
            <v>1</v>
          </cell>
        </row>
        <row r="856">
          <cell r="A856">
            <v>97592</v>
          </cell>
          <cell r="B856" t="str">
            <v>TENUE JETABLE T5 à RAD. STERILISER = 31D009850</v>
          </cell>
          <cell r="C856">
            <v>1</v>
          </cell>
        </row>
        <row r="857">
          <cell r="A857">
            <v>97593</v>
          </cell>
          <cell r="B857" t="str">
            <v>TENUE JETABLE T5 RADIO STERILE = 31D009860</v>
          </cell>
          <cell r="C857">
            <v>1</v>
          </cell>
        </row>
        <row r="858">
          <cell r="A858">
            <v>97594</v>
          </cell>
          <cell r="B858" t="str">
            <v>TENUE JETABLE T4 à RAD. STERILISER = 31D009950</v>
          </cell>
          <cell r="C858">
            <v>1</v>
          </cell>
        </row>
        <row r="859">
          <cell r="A859">
            <v>97595</v>
          </cell>
          <cell r="B859" t="str">
            <v>TENUE JETABLE T4 R/S</v>
          </cell>
          <cell r="C859">
            <v>1</v>
          </cell>
        </row>
        <row r="860">
          <cell r="A860">
            <v>97596</v>
          </cell>
          <cell r="B860" t="str">
            <v>VERNIS GOMME LAQUE MELANGE = 31D014120</v>
          </cell>
          <cell r="C860">
            <v>1</v>
          </cell>
        </row>
        <row r="861">
          <cell r="A861">
            <v>97597</v>
          </cell>
          <cell r="B861" t="str">
            <v>GANTS STERILES T8 à RADIO ST. = 31D015750</v>
          </cell>
          <cell r="C861">
            <v>1</v>
          </cell>
        </row>
        <row r="862">
          <cell r="A862">
            <v>97598</v>
          </cell>
          <cell r="B862" t="str">
            <v>GANTS STERILES T8 R/S</v>
          </cell>
          <cell r="C862">
            <v>1</v>
          </cell>
        </row>
        <row r="863">
          <cell r="A863">
            <v>97599</v>
          </cell>
          <cell r="B863" t="str">
            <v>TENUE JETABLE JAUNE à RAD. STERIL. = 31D016150</v>
          </cell>
          <cell r="C863">
            <v>1</v>
          </cell>
        </row>
        <row r="864">
          <cell r="A864">
            <v>97600</v>
          </cell>
          <cell r="B864" t="str">
            <v>TENUE JETABLE JAUNE R/S</v>
          </cell>
          <cell r="C864">
            <v>1</v>
          </cell>
        </row>
        <row r="865">
          <cell r="A865">
            <v>97605</v>
          </cell>
          <cell r="B865" t="str">
            <v>QUALIF.REMPLISSAGE 2ML U=I = 31D017530</v>
          </cell>
          <cell r="C865">
            <v>1</v>
          </cell>
        </row>
        <row r="866">
          <cell r="A866">
            <v>97606</v>
          </cell>
          <cell r="B866" t="str">
            <v>QUALIF.AUTOCLAVE 2ML U=I = 31D017630</v>
          </cell>
          <cell r="C866">
            <v>1</v>
          </cell>
        </row>
        <row r="867">
          <cell r="A867">
            <v>97607</v>
          </cell>
          <cell r="B867" t="str">
            <v>QUALIF.REMPLISSAGE 3ML U=I = 31D017730</v>
          </cell>
          <cell r="C867">
            <v>1</v>
          </cell>
        </row>
        <row r="868">
          <cell r="A868">
            <v>97608</v>
          </cell>
          <cell r="B868" t="str">
            <v>QUALIF.AUTOCLAVE 3ML U=I = 31D017830</v>
          </cell>
          <cell r="C868">
            <v>1</v>
          </cell>
        </row>
        <row r="869">
          <cell r="A869">
            <v>97609</v>
          </cell>
          <cell r="B869" t="str">
            <v>QUALIF.REMPLISSAGE 5ML U=I = 31D017930</v>
          </cell>
          <cell r="C869">
            <v>1</v>
          </cell>
        </row>
        <row r="870">
          <cell r="A870">
            <v>97610</v>
          </cell>
          <cell r="B870" t="str">
            <v>QUALIF.AUTOCLAVE 5ML U=I = 31D018030</v>
          </cell>
          <cell r="C870">
            <v>1</v>
          </cell>
        </row>
        <row r="871">
          <cell r="A871">
            <v>97611</v>
          </cell>
          <cell r="B871" t="str">
            <v>QUALIF.REMPLISSAGE 10ML U=I = 31D018130</v>
          </cell>
          <cell r="C871">
            <v>1</v>
          </cell>
        </row>
        <row r="872">
          <cell r="A872">
            <v>97612</v>
          </cell>
          <cell r="B872" t="str">
            <v>QUALIF.AUTOCLAVE 10ML U=I = 31D018230</v>
          </cell>
          <cell r="C872">
            <v>1</v>
          </cell>
        </row>
        <row r="873">
          <cell r="A873">
            <v>97613</v>
          </cell>
          <cell r="B873" t="str">
            <v>QUALIF.REMPLISSAGE 20ML U=I = 31D018330</v>
          </cell>
          <cell r="C873">
            <v>1</v>
          </cell>
        </row>
        <row r="874">
          <cell r="A874">
            <v>97614</v>
          </cell>
          <cell r="B874" t="str">
            <v>QUALIF.AUTOCLAVE 20ML U=I = 31D018430</v>
          </cell>
          <cell r="C874">
            <v>1</v>
          </cell>
        </row>
        <row r="875">
          <cell r="A875">
            <v>97615</v>
          </cell>
          <cell r="B875" t="str">
            <v>QUALIF.ANNUELLE AUTOCLAVE 5ML U=I = 31D018730</v>
          </cell>
          <cell r="C875">
            <v>1</v>
          </cell>
        </row>
        <row r="876">
          <cell r="A876">
            <v>97616</v>
          </cell>
          <cell r="B876" t="str">
            <v>QUALIF.ANNUELLE AUTOCLAVE 2ML U=I = 31D018830</v>
          </cell>
          <cell r="C876">
            <v>1</v>
          </cell>
        </row>
        <row r="877">
          <cell r="A877">
            <v>97617</v>
          </cell>
          <cell r="B877" t="str">
            <v>QUALIF.ANNUELLE AUTOCLAVE 2ML U=I = 31D018831</v>
          </cell>
          <cell r="C877">
            <v>1</v>
          </cell>
        </row>
        <row r="878">
          <cell r="A878">
            <v>97618</v>
          </cell>
          <cell r="B878" t="str">
            <v>QUALIFICATION AUTOCLAVE 10ML ESI = 31D018930</v>
          </cell>
          <cell r="C878">
            <v>1</v>
          </cell>
        </row>
        <row r="879">
          <cell r="A879">
            <v>97620</v>
          </cell>
          <cell r="B879" t="str">
            <v>QUALIF.REMPLIS. 2ML LIGNE 4 U=I = 31D019730</v>
          </cell>
          <cell r="C879">
            <v>1</v>
          </cell>
        </row>
        <row r="880">
          <cell r="A880">
            <v>97621</v>
          </cell>
          <cell r="B880" t="str">
            <v>QUALIF.AUTOCLAVE STERIL. BOUCHONS = 31D019930</v>
          </cell>
          <cell r="C880">
            <v>1</v>
          </cell>
        </row>
        <row r="881">
          <cell r="A881">
            <v>97623</v>
          </cell>
          <cell r="B881" t="str">
            <v>AUTOCLAVAGE F020 121°C PROGRAMME 8 = 31DF02030</v>
          </cell>
          <cell r="C881">
            <v>1</v>
          </cell>
        </row>
        <row r="882">
          <cell r="A882">
            <v>97624</v>
          </cell>
          <cell r="B882" t="str">
            <v>AUTOCLAVAGE F030 121°C PROGRAMME 1 = 31DF03030</v>
          </cell>
          <cell r="C882">
            <v>1</v>
          </cell>
        </row>
        <row r="883">
          <cell r="A883">
            <v>97625</v>
          </cell>
          <cell r="B883" t="str">
            <v>TRYPTICASE SOJA+MANNITOL REPARTI</v>
          </cell>
          <cell r="C883">
            <v>1</v>
          </cell>
        </row>
        <row r="884">
          <cell r="A884">
            <v>97626</v>
          </cell>
          <cell r="B884" t="str">
            <v>TRYPTICASE SOJA+MANNITOL REPARTI</v>
          </cell>
          <cell r="C884">
            <v>1</v>
          </cell>
        </row>
        <row r="885">
          <cell r="A885">
            <v>97627</v>
          </cell>
          <cell r="B885" t="str">
            <v>QUALIF.TUNNEL STERILISAT. FLAC.ASP = 31DV00165</v>
          </cell>
          <cell r="C885">
            <v>1</v>
          </cell>
        </row>
        <row r="886">
          <cell r="A886">
            <v>97630</v>
          </cell>
          <cell r="B886" t="str">
            <v>VALIDATION MIRAGE BREVETTI/EISAI = 31DVMIR60</v>
          </cell>
          <cell r="C886">
            <v>1</v>
          </cell>
        </row>
        <row r="887">
          <cell r="A887">
            <v>97631</v>
          </cell>
          <cell r="B887" t="str">
            <v>VALIDATION MIRAGE BREVETTI/EISAI = 31DVMIR61</v>
          </cell>
          <cell r="C887">
            <v>1</v>
          </cell>
        </row>
        <row r="888">
          <cell r="A888">
            <v>97632</v>
          </cell>
          <cell r="B888" t="str">
            <v>ERCEFURYL 200MG GRAN. POUR GEL. = 320B60020</v>
          </cell>
          <cell r="C888">
            <v>1</v>
          </cell>
        </row>
        <row r="889">
          <cell r="A889">
            <v>97633</v>
          </cell>
          <cell r="B889" t="str">
            <v>ERCEFURYL GELULES 200MG = 320B60030</v>
          </cell>
          <cell r="C889">
            <v>1</v>
          </cell>
        </row>
        <row r="890">
          <cell r="A890">
            <v>97634</v>
          </cell>
          <cell r="B890" t="str">
            <v>ERCEFURYL 200MG GRA/LUB POUR GEL</v>
          </cell>
          <cell r="C890">
            <v>1</v>
          </cell>
        </row>
        <row r="891">
          <cell r="A891">
            <v>97635</v>
          </cell>
          <cell r="B891" t="str">
            <v>ERCEFURYL 200MG GEL</v>
          </cell>
          <cell r="C891">
            <v>1</v>
          </cell>
        </row>
        <row r="892">
          <cell r="A892">
            <v>97637</v>
          </cell>
          <cell r="B892" t="str">
            <v>VADILEX 20MG COMP. VRAC U=1000 = 383BQ0040</v>
          </cell>
          <cell r="C892">
            <v>1</v>
          </cell>
        </row>
        <row r="893">
          <cell r="A893">
            <v>97639</v>
          </cell>
          <cell r="B893" t="str">
            <v>MEL ASL+GLYCINE R/S VRAC</v>
          </cell>
          <cell r="C893">
            <v>1</v>
          </cell>
        </row>
        <row r="894">
          <cell r="A894">
            <v>97640</v>
          </cell>
          <cell r="B894" t="str">
            <v>MEL.ASL+GLYCINE RAD.STE.POUR REPAR = 3D0100360</v>
          </cell>
          <cell r="C894">
            <v>1</v>
          </cell>
        </row>
        <row r="895">
          <cell r="A895">
            <v>97641</v>
          </cell>
          <cell r="B895" t="str">
            <v>MEL.INJ. ASL+GLY. OE DESORBE ANSE = 3D0100760</v>
          </cell>
          <cell r="C895">
            <v>1</v>
          </cell>
        </row>
        <row r="896">
          <cell r="A896">
            <v>97642</v>
          </cell>
          <cell r="B896" t="str">
            <v>ASPISOL INJ STERIL.O.E.ANSE REPAR. = 3D0100765</v>
          </cell>
          <cell r="C896">
            <v>1</v>
          </cell>
        </row>
        <row r="897">
          <cell r="A897">
            <v>97643</v>
          </cell>
          <cell r="B897" t="str">
            <v>MEL ASL+GLYCINE R/S VRAC IT</v>
          </cell>
          <cell r="C897">
            <v>1</v>
          </cell>
        </row>
        <row r="898">
          <cell r="A898">
            <v>97644</v>
          </cell>
          <cell r="B898" t="str">
            <v>KARDEGIC 500 1FL/1AMP ECH FRA = 3D0150980</v>
          </cell>
          <cell r="C898">
            <v>1</v>
          </cell>
        </row>
        <row r="899">
          <cell r="A899">
            <v>97645</v>
          </cell>
          <cell r="B899" t="str">
            <v>ASPEGIC 0,5G FL R/S(CAP.GRISE)</v>
          </cell>
          <cell r="C899">
            <v>1</v>
          </cell>
        </row>
        <row r="900">
          <cell r="A900">
            <v>97646</v>
          </cell>
          <cell r="B900" t="str">
            <v>ASPEGIC 0,5G FL MIR(CAP.GRISE)</v>
          </cell>
          <cell r="C900">
            <v>1</v>
          </cell>
        </row>
        <row r="901">
          <cell r="A901">
            <v>97647</v>
          </cell>
          <cell r="B901" t="str">
            <v>ASPEGIC INJ.0,5G FL R/S(CAP.GRISE) = 3D01A0363</v>
          </cell>
          <cell r="C901">
            <v>1</v>
          </cell>
        </row>
        <row r="902">
          <cell r="A902">
            <v>97648</v>
          </cell>
          <cell r="B902" t="str">
            <v>ASPEGIC 0,5G FL MIR(CAP.GRISE)</v>
          </cell>
          <cell r="C902">
            <v>1</v>
          </cell>
        </row>
        <row r="903">
          <cell r="A903">
            <v>97649</v>
          </cell>
          <cell r="B903" t="str">
            <v>ASPEGIC INJ.0,5G FL R/S (POUR VRA) = 3D01AS365</v>
          </cell>
          <cell r="C903">
            <v>1</v>
          </cell>
        </row>
        <row r="904">
          <cell r="A904">
            <v>97650</v>
          </cell>
          <cell r="B904" t="str">
            <v>ASPEGIC 1G FL R/S(CAP.ROUGE)</v>
          </cell>
          <cell r="C904">
            <v>1</v>
          </cell>
        </row>
        <row r="905">
          <cell r="A905">
            <v>97651</v>
          </cell>
          <cell r="B905" t="str">
            <v>ASPEGIC 1G FL MIR(CAP.ROUGE)</v>
          </cell>
          <cell r="C905">
            <v>1</v>
          </cell>
        </row>
        <row r="906">
          <cell r="A906">
            <v>97652</v>
          </cell>
          <cell r="B906" t="str">
            <v>ASPEGIC INJ. 1G FL. R/S(CAP.ROUGE) = 3D01B0363</v>
          </cell>
          <cell r="C906">
            <v>1</v>
          </cell>
        </row>
        <row r="907">
          <cell r="A907">
            <v>97653</v>
          </cell>
          <cell r="B907" t="str">
            <v>ASPEGIC INJ. 1G FL. MIR(CAP.ROUGE) = 3D01B0365</v>
          </cell>
          <cell r="C907">
            <v>1</v>
          </cell>
        </row>
        <row r="908">
          <cell r="A908">
            <v>97654</v>
          </cell>
          <cell r="B908" t="str">
            <v>SOLV.ASPEGIC INJ. 5ML (LSG) EXP = 3D0700130</v>
          </cell>
          <cell r="C908">
            <v>1</v>
          </cell>
        </row>
        <row r="909">
          <cell r="A909">
            <v>97655</v>
          </cell>
          <cell r="B909" t="str">
            <v>SOLV.ASPEGIC INJ. 5ML (LSG) EXP = 3D0700160</v>
          </cell>
          <cell r="C909">
            <v>1</v>
          </cell>
        </row>
        <row r="910">
          <cell r="A910">
            <v>97656</v>
          </cell>
          <cell r="B910" t="str">
            <v>SOLV.ASPEGIC INJ. 5ML CZE = 3D0700230</v>
          </cell>
          <cell r="C910">
            <v>1</v>
          </cell>
        </row>
        <row r="911">
          <cell r="A911">
            <v>97657</v>
          </cell>
          <cell r="B911" t="str">
            <v>SOLV.ASPEGIC INJ. 5ML CZE = 3D0700260</v>
          </cell>
          <cell r="C911">
            <v>1</v>
          </cell>
        </row>
        <row r="912">
          <cell r="A912">
            <v>97658</v>
          </cell>
          <cell r="B912" t="str">
            <v>SOLV.ASPEGIC 5ML REMP BE</v>
          </cell>
          <cell r="C912">
            <v>1</v>
          </cell>
        </row>
        <row r="913">
          <cell r="A913">
            <v>97659</v>
          </cell>
          <cell r="B913" t="str">
            <v>SOLV.ASPEGIC 5ML MIR BE</v>
          </cell>
          <cell r="C913">
            <v>1</v>
          </cell>
        </row>
        <row r="914">
          <cell r="A914">
            <v>97660</v>
          </cell>
          <cell r="B914" t="str">
            <v>SOLV.ASPEGIC 5ML REMP PT</v>
          </cell>
          <cell r="C914">
            <v>1</v>
          </cell>
        </row>
        <row r="915">
          <cell r="A915">
            <v>97661</v>
          </cell>
          <cell r="B915" t="str">
            <v>SOLV.ASPEGIC INJ. 5ML PRT = 3D0700660</v>
          </cell>
          <cell r="C915">
            <v>1</v>
          </cell>
        </row>
        <row r="916">
          <cell r="A916">
            <v>97662</v>
          </cell>
          <cell r="B916" t="str">
            <v>SOLV.ASPEGIC 5ML LSF REMP XE</v>
          </cell>
          <cell r="C916">
            <v>1</v>
          </cell>
        </row>
        <row r="917">
          <cell r="A917">
            <v>97663</v>
          </cell>
          <cell r="B917" t="str">
            <v>SOLV.ASPEGIC 5ML LSF MIR XE</v>
          </cell>
          <cell r="C917">
            <v>1</v>
          </cell>
        </row>
        <row r="918">
          <cell r="A918">
            <v>97664</v>
          </cell>
          <cell r="B918" t="str">
            <v>SOLV.ASP/FLECT500 2,5ML REMP IT</v>
          </cell>
          <cell r="C918">
            <v>1</v>
          </cell>
        </row>
        <row r="919">
          <cell r="A919">
            <v>97665</v>
          </cell>
          <cell r="B919" t="str">
            <v>SOLV.ASP./FLECT.500 INJ.2,5ML ITA = 3D0701260</v>
          </cell>
          <cell r="C919">
            <v>1</v>
          </cell>
        </row>
        <row r="920">
          <cell r="A920">
            <v>97666</v>
          </cell>
          <cell r="B920" t="str">
            <v>SOLV.ASP/FLECT1000 5ML REMP IT</v>
          </cell>
          <cell r="C920">
            <v>1</v>
          </cell>
        </row>
        <row r="921">
          <cell r="A921">
            <v>97667</v>
          </cell>
          <cell r="B921" t="str">
            <v>SOLV.ASP/FLECT1000 5ML MIR IT</v>
          </cell>
          <cell r="C921">
            <v>1</v>
          </cell>
        </row>
        <row r="922">
          <cell r="A922">
            <v>97668</v>
          </cell>
          <cell r="B922" t="str">
            <v>SOLV.ASPEGIC 5ML REMP FR</v>
          </cell>
          <cell r="C922">
            <v>1</v>
          </cell>
        </row>
        <row r="923">
          <cell r="A923">
            <v>97669</v>
          </cell>
          <cell r="B923" t="str">
            <v>SOLV. ASPEGIC INJ.5ML MIR. FRA = 3D0701460</v>
          </cell>
          <cell r="C923">
            <v>1</v>
          </cell>
        </row>
        <row r="924">
          <cell r="A924">
            <v>97670</v>
          </cell>
          <cell r="B924" t="str">
            <v>SOLV.KARDEGIC 5ML REMP FR</v>
          </cell>
          <cell r="C924">
            <v>1</v>
          </cell>
        </row>
        <row r="925">
          <cell r="A925">
            <v>97671</v>
          </cell>
          <cell r="B925" t="str">
            <v>SOLV.KARDEGIC INJ.5ML MIR FR</v>
          </cell>
          <cell r="C925">
            <v>1</v>
          </cell>
        </row>
        <row r="926">
          <cell r="A926">
            <v>97672</v>
          </cell>
          <cell r="B926" t="str">
            <v>SOLV.ASPEGIC 5ML REMP NL-PL</v>
          </cell>
          <cell r="C926">
            <v>1</v>
          </cell>
        </row>
        <row r="927">
          <cell r="A927">
            <v>97673</v>
          </cell>
          <cell r="B927" t="str">
            <v>SOLV.ASPEGIC 5ML MIR NL-PL</v>
          </cell>
          <cell r="C927">
            <v>1</v>
          </cell>
        </row>
        <row r="928">
          <cell r="A928">
            <v>97674</v>
          </cell>
          <cell r="B928" t="str">
            <v>SOLV.ASPEGIC 5ML REMP XE</v>
          </cell>
          <cell r="C928">
            <v>1</v>
          </cell>
        </row>
        <row r="929">
          <cell r="A929">
            <v>97675</v>
          </cell>
          <cell r="B929" t="str">
            <v>SOLV.ASPEGIC 5ML MIR XE</v>
          </cell>
          <cell r="C929">
            <v>1</v>
          </cell>
        </row>
        <row r="930">
          <cell r="A930">
            <v>97676</v>
          </cell>
          <cell r="B930" t="str">
            <v>SOLV.KARDEGIC 5ML REMP CZ</v>
          </cell>
          <cell r="C930">
            <v>1</v>
          </cell>
        </row>
        <row r="931">
          <cell r="A931">
            <v>97677</v>
          </cell>
          <cell r="B931" t="str">
            <v>SOLV.KARDEGIC 5ML MIR CZ</v>
          </cell>
          <cell r="C931">
            <v>1</v>
          </cell>
        </row>
        <row r="932">
          <cell r="A932">
            <v>97678</v>
          </cell>
          <cell r="B932" t="str">
            <v>BICLINOCILLINE SOLV. INJ. CUVE = 3D1300220</v>
          </cell>
          <cell r="C932">
            <v>1</v>
          </cell>
        </row>
        <row r="933">
          <cell r="A933">
            <v>97679</v>
          </cell>
          <cell r="B933" t="str">
            <v>BICLINOCILLINE SOLV.INJ. 3ML REMP. = 3D1300230</v>
          </cell>
          <cell r="C933">
            <v>1</v>
          </cell>
        </row>
        <row r="934">
          <cell r="A934">
            <v>97680</v>
          </cell>
          <cell r="B934" t="str">
            <v>SOLV.BICLINOCIL.3ML U=1 VRA EAF = 3D1310060</v>
          </cell>
          <cell r="C934">
            <v>1</v>
          </cell>
        </row>
        <row r="935">
          <cell r="A935">
            <v>97681</v>
          </cell>
          <cell r="B935" t="str">
            <v>EQUANIL 400MG INJ. SOLUTION = 3D1400120</v>
          </cell>
          <cell r="C935">
            <v>1</v>
          </cell>
        </row>
        <row r="936">
          <cell r="A936">
            <v>97682</v>
          </cell>
          <cell r="B936" t="str">
            <v>EQUANIL 400MG INJ. 5ML REMPL. FRA = 3D1400130</v>
          </cell>
          <cell r="C936">
            <v>1</v>
          </cell>
        </row>
        <row r="937">
          <cell r="A937">
            <v>97683</v>
          </cell>
          <cell r="B937" t="str">
            <v>EQUANIL 400MG INJ. 5ML MIRAGE FRA = 3D1400160</v>
          </cell>
          <cell r="C937">
            <v>1</v>
          </cell>
        </row>
        <row r="938">
          <cell r="A938">
            <v>97684</v>
          </cell>
          <cell r="B938" t="str">
            <v>EXACYL 500MG INJ. SOL</v>
          </cell>
          <cell r="C938">
            <v>1</v>
          </cell>
        </row>
        <row r="939">
          <cell r="A939">
            <v>97685</v>
          </cell>
          <cell r="B939" t="str">
            <v>EXACYL 500MG INJ. 5ML REMPL. BEL = 3D1500130</v>
          </cell>
          <cell r="C939">
            <v>1</v>
          </cell>
        </row>
        <row r="940">
          <cell r="A940">
            <v>97686</v>
          </cell>
          <cell r="B940" t="str">
            <v>EXACYL 500MG INJ. 5ML MIRAGE BEL = 3D1500160</v>
          </cell>
          <cell r="C940">
            <v>1</v>
          </cell>
        </row>
        <row r="941">
          <cell r="A941">
            <v>97687</v>
          </cell>
          <cell r="B941" t="str">
            <v>EXACYL 500MG/5ML REMPL FR</v>
          </cell>
          <cell r="C941">
            <v>1</v>
          </cell>
        </row>
        <row r="942">
          <cell r="A942">
            <v>97688</v>
          </cell>
          <cell r="B942" t="str">
            <v>EXACYL 500MG/5ML MIR FR</v>
          </cell>
          <cell r="C942">
            <v>1</v>
          </cell>
        </row>
        <row r="943">
          <cell r="A943">
            <v>97689</v>
          </cell>
          <cell r="B943" t="str">
            <v>FOSFOCINE SOLV. INJ. CUVE = 3D1600120</v>
          </cell>
          <cell r="C943">
            <v>1</v>
          </cell>
        </row>
        <row r="944">
          <cell r="A944">
            <v>97690</v>
          </cell>
          <cell r="B944" t="str">
            <v>SOLV FOSFOCINE 4G/20ML REMP</v>
          </cell>
          <cell r="C944">
            <v>1</v>
          </cell>
        </row>
        <row r="945">
          <cell r="A945">
            <v>97691</v>
          </cell>
          <cell r="B945" t="str">
            <v>SOLV.FOSFOCINE 4G.20ML U=1 VRA NDB = 3D1610060</v>
          </cell>
          <cell r="C945">
            <v>1</v>
          </cell>
        </row>
        <row r="946">
          <cell r="A946">
            <v>97697</v>
          </cell>
          <cell r="B946" t="str">
            <v>COROTROPE/PRIMACOR INJ.SOLUTION = 3D1900120</v>
          </cell>
          <cell r="C946">
            <v>1</v>
          </cell>
        </row>
        <row r="947">
          <cell r="A947">
            <v>97698</v>
          </cell>
          <cell r="B947" t="str">
            <v>COROTROPE/PRIMACOR 10ML REMP</v>
          </cell>
          <cell r="C947">
            <v>1</v>
          </cell>
        </row>
        <row r="948">
          <cell r="A948">
            <v>97699</v>
          </cell>
          <cell r="B948" t="str">
            <v>COROTROPE/PRIMACOR 10ML MIR</v>
          </cell>
          <cell r="C948">
            <v>1</v>
          </cell>
        </row>
        <row r="949">
          <cell r="A949">
            <v>97700</v>
          </cell>
          <cell r="B949" t="str">
            <v>PRIMACOR INJ. 10ML ETIQ .AUSTRALIE = 3D1910080</v>
          </cell>
          <cell r="C949">
            <v>1</v>
          </cell>
        </row>
        <row r="950">
          <cell r="A950">
            <v>97701</v>
          </cell>
          <cell r="B950" t="str">
            <v>PRIMACOR INJ. 10ML ETIQ. GBR = 3D1910180</v>
          </cell>
          <cell r="C950">
            <v>1</v>
          </cell>
        </row>
        <row r="951">
          <cell r="A951">
            <v>97702</v>
          </cell>
          <cell r="B951" t="str">
            <v>COROTROPE INJ. 10ML ETIQ. GRC = 3D1910280</v>
          </cell>
          <cell r="C951">
            <v>1</v>
          </cell>
        </row>
        <row r="952">
          <cell r="A952">
            <v>97703</v>
          </cell>
          <cell r="B952" t="str">
            <v>COROTROPE INJ. 10ML ETIQ. ESPAGNE = 3D1910380</v>
          </cell>
          <cell r="C952">
            <v>1</v>
          </cell>
        </row>
        <row r="953">
          <cell r="A953">
            <v>97704</v>
          </cell>
          <cell r="B953" t="str">
            <v>COROTROP INJ. 10ML ETIQ AUTRICHE = 3D1910480</v>
          </cell>
          <cell r="C953">
            <v>1</v>
          </cell>
        </row>
        <row r="954">
          <cell r="A954">
            <v>97705</v>
          </cell>
          <cell r="B954" t="str">
            <v>COROTROP INJ. 10ML ETIQ. CHE = 3D1910580</v>
          </cell>
          <cell r="C954">
            <v>1</v>
          </cell>
        </row>
        <row r="955">
          <cell r="A955">
            <v>97706</v>
          </cell>
          <cell r="B955" t="str">
            <v>COROTROP INJ.10ML ETIQ.DEU = 3D1910680</v>
          </cell>
          <cell r="C955">
            <v>1</v>
          </cell>
        </row>
        <row r="956">
          <cell r="A956">
            <v>97707</v>
          </cell>
          <cell r="B956" t="str">
            <v>COROTROP INJ. 10ML ETIQ. SWE = 3D1910780</v>
          </cell>
          <cell r="C956">
            <v>1</v>
          </cell>
        </row>
        <row r="957">
          <cell r="A957">
            <v>97708</v>
          </cell>
          <cell r="B957" t="str">
            <v>COROTROPE INJ. 10ML ETIQ. BELGIQUE = 3D1910880</v>
          </cell>
          <cell r="C957">
            <v>1</v>
          </cell>
        </row>
        <row r="958">
          <cell r="A958">
            <v>97709</v>
          </cell>
          <cell r="B958" t="str">
            <v>COROTROPE INJ. 10ML ETIQ. NLD = 3D1910980</v>
          </cell>
          <cell r="C958">
            <v>1</v>
          </cell>
        </row>
        <row r="959">
          <cell r="A959">
            <v>97710</v>
          </cell>
          <cell r="B959" t="str">
            <v>COROTROPE INJ. 10ML OPC ETIQ FRANCE = 3D1911080</v>
          </cell>
          <cell r="C959">
            <v>1</v>
          </cell>
        </row>
        <row r="960">
          <cell r="A960">
            <v>97711</v>
          </cell>
          <cell r="B960" t="str">
            <v>PRIMACOR INJ. 10ML ETIQ. EXPORT = 3D1911180</v>
          </cell>
          <cell r="C960">
            <v>1</v>
          </cell>
        </row>
        <row r="961">
          <cell r="A961">
            <v>97712</v>
          </cell>
          <cell r="B961" t="str">
            <v>COROTROP INJ. 10ML ETIQ. CZE = 3D1911280</v>
          </cell>
          <cell r="C961">
            <v>1</v>
          </cell>
        </row>
        <row r="962">
          <cell r="A962">
            <v>97713</v>
          </cell>
          <cell r="B962" t="str">
            <v>COROTROPE INJ. 10ML ETIQ. POL = 3D1911380</v>
          </cell>
          <cell r="C962">
            <v>1</v>
          </cell>
        </row>
        <row r="963">
          <cell r="A963">
            <v>97714</v>
          </cell>
          <cell r="B963" t="str">
            <v>COROTROPE INJ. 10ML ETIQ HUN = 3D1911680</v>
          </cell>
          <cell r="C963">
            <v>1</v>
          </cell>
        </row>
        <row r="964">
          <cell r="A964">
            <v>97715</v>
          </cell>
          <cell r="B964" t="str">
            <v>CONTRYKAL SOLVANT INJ.SOL. = 3D2000120</v>
          </cell>
          <cell r="C964">
            <v>1</v>
          </cell>
        </row>
        <row r="965">
          <cell r="A965">
            <v>97716</v>
          </cell>
          <cell r="B965" t="str">
            <v>CONTRYKAL INJ. 2ML REMPLIS. RUS = 3D2000230</v>
          </cell>
          <cell r="C965">
            <v>1</v>
          </cell>
        </row>
        <row r="966">
          <cell r="A966">
            <v>97717</v>
          </cell>
          <cell r="B966" t="str">
            <v>CONTRYKAL INJ. 2ML REMPLIS. UKR = 3D2000330</v>
          </cell>
          <cell r="C966">
            <v>1</v>
          </cell>
        </row>
        <row r="967">
          <cell r="A967">
            <v>97718</v>
          </cell>
          <cell r="B967" t="str">
            <v>CONTRYKAL 2ML MIR. U=1 UKR VRA NDB = 3D2010160</v>
          </cell>
          <cell r="C967">
            <v>1</v>
          </cell>
        </row>
        <row r="968">
          <cell r="A968">
            <v>97719</v>
          </cell>
          <cell r="B968" t="str">
            <v>CONTRYKAL 2ML MIR. U=1 RUS VRA NDB = 3D2010260</v>
          </cell>
          <cell r="C968">
            <v>1</v>
          </cell>
        </row>
        <row r="969">
          <cell r="A969">
            <v>97720</v>
          </cell>
          <cell r="B969" t="str">
            <v>VADILEX INJ. SOLUTION FILT.CUVE = 3D4200120</v>
          </cell>
          <cell r="C969">
            <v>1</v>
          </cell>
        </row>
        <row r="970">
          <cell r="A970">
            <v>97721</v>
          </cell>
          <cell r="B970" t="str">
            <v>VADILEX 5MG AMP.2ML (SSF) FRA = 3D4200230</v>
          </cell>
          <cell r="C970">
            <v>1</v>
          </cell>
        </row>
        <row r="971">
          <cell r="A971">
            <v>97722</v>
          </cell>
          <cell r="B971" t="str">
            <v>VADILEX 5MG AMP.2ML MIRA.(SSF) FRA = 3D4200260</v>
          </cell>
          <cell r="C971">
            <v>1</v>
          </cell>
        </row>
        <row r="972">
          <cell r="A972">
            <v>97723</v>
          </cell>
          <cell r="B972" t="str">
            <v>CONTENEUR ASL+GLY ORAL AA--&gt;QA</v>
          </cell>
          <cell r="C972">
            <v>1</v>
          </cell>
        </row>
        <row r="973">
          <cell r="A973">
            <v>97724</v>
          </cell>
          <cell r="B973" t="str">
            <v>MEL.CONTENEUR ASL+GLY ORAL = 3D6210025</v>
          </cell>
          <cell r="C973">
            <v>1</v>
          </cell>
        </row>
        <row r="974">
          <cell r="A974">
            <v>97725</v>
          </cell>
          <cell r="B974" t="str">
            <v>DICYNONE OM (550 L.) CUVE</v>
          </cell>
          <cell r="C974">
            <v>1</v>
          </cell>
        </row>
        <row r="975">
          <cell r="A975">
            <v>97726</v>
          </cell>
          <cell r="B975" t="str">
            <v>DICYNONE OM 2ML REMP XD</v>
          </cell>
          <cell r="C975">
            <v>1</v>
          </cell>
        </row>
        <row r="976">
          <cell r="A976">
            <v>97727</v>
          </cell>
          <cell r="B976" t="str">
            <v>DICYNONE OM 2ML MIR XD</v>
          </cell>
          <cell r="C976">
            <v>1</v>
          </cell>
        </row>
        <row r="977">
          <cell r="A977">
            <v>97731</v>
          </cell>
          <cell r="B977" t="str">
            <v>DICYNONE (550 L.) CUVE</v>
          </cell>
          <cell r="C977">
            <v>1</v>
          </cell>
        </row>
        <row r="978">
          <cell r="A978">
            <v>97732</v>
          </cell>
          <cell r="B978" t="str">
            <v>DICYNONE 250MG/2ML REMP BE</v>
          </cell>
          <cell r="C978">
            <v>1</v>
          </cell>
        </row>
        <row r="979">
          <cell r="A979">
            <v>97733</v>
          </cell>
          <cell r="B979" t="str">
            <v>DICYNONE 250MG/2ML MIR BE</v>
          </cell>
          <cell r="C979">
            <v>1</v>
          </cell>
        </row>
        <row r="980">
          <cell r="A980">
            <v>97734</v>
          </cell>
          <cell r="B980" t="str">
            <v>DICYNONE 250MG/2ML REMP IT</v>
          </cell>
          <cell r="C980">
            <v>1</v>
          </cell>
        </row>
        <row r="981">
          <cell r="A981">
            <v>97735</v>
          </cell>
          <cell r="B981" t="str">
            <v>DICYNONE 250MG/2ML MIR IT</v>
          </cell>
          <cell r="C981">
            <v>1</v>
          </cell>
        </row>
        <row r="982">
          <cell r="A982">
            <v>97736</v>
          </cell>
          <cell r="B982" t="str">
            <v>DICYNONE AMP.2ML. (LSG) FRA/EXP = 3EQ100430</v>
          </cell>
          <cell r="C982">
            <v>1</v>
          </cell>
        </row>
        <row r="983">
          <cell r="A983">
            <v>97737</v>
          </cell>
          <cell r="B983" t="str">
            <v>DICYNONE A.2ML MIRA.(LSG) FRA/EXP = 3EQ100460</v>
          </cell>
          <cell r="C983">
            <v>1</v>
          </cell>
        </row>
        <row r="984">
          <cell r="A984">
            <v>97738</v>
          </cell>
          <cell r="B984" t="str">
            <v>DICYNONE AMP.2ML. (SSF) FRA = 3EQ100530</v>
          </cell>
          <cell r="C984">
            <v>1</v>
          </cell>
        </row>
        <row r="985">
          <cell r="A985">
            <v>97739</v>
          </cell>
          <cell r="B985" t="str">
            <v>DICYNONE A.2ML MIRA.(SSF) FRA = 3EQ100560</v>
          </cell>
          <cell r="C985">
            <v>1</v>
          </cell>
        </row>
        <row r="986">
          <cell r="A986">
            <v>97740</v>
          </cell>
          <cell r="B986" t="str">
            <v>DICYNONE 250MG/2ML REMP XE</v>
          </cell>
          <cell r="C986">
            <v>1</v>
          </cell>
        </row>
        <row r="987">
          <cell r="A987">
            <v>97741</v>
          </cell>
          <cell r="B987" t="str">
            <v>DICYNONE 250MG/2ML MIR XE</v>
          </cell>
          <cell r="C987">
            <v>1</v>
          </cell>
        </row>
        <row r="988">
          <cell r="A988">
            <v>97742</v>
          </cell>
          <cell r="B988" t="str">
            <v>DIGESAN CUVE (550 L.)</v>
          </cell>
          <cell r="C988">
            <v>1</v>
          </cell>
        </row>
        <row r="989">
          <cell r="A989">
            <v>97743</v>
          </cell>
          <cell r="B989" t="str">
            <v>DIGESAN AMP.2ML. BRA = 3F7200130</v>
          </cell>
          <cell r="C989">
            <v>1</v>
          </cell>
        </row>
        <row r="990">
          <cell r="A990">
            <v>97744</v>
          </cell>
          <cell r="B990" t="str">
            <v>DIGESAN 2ML MIRAGE BRA = 3F7200160</v>
          </cell>
          <cell r="C990">
            <v>1</v>
          </cell>
        </row>
        <row r="991">
          <cell r="A991">
            <v>97745</v>
          </cell>
          <cell r="B991" t="str">
            <v>BUSCOPAN SOL.FILT.CUVE (500 LT) = 3FC000220</v>
          </cell>
          <cell r="C991">
            <v>1</v>
          </cell>
        </row>
        <row r="992">
          <cell r="A992">
            <v>97746</v>
          </cell>
          <cell r="B992" t="str">
            <v>BUSCOPAN AMP. 1ML (LSG) EXP = 3FC100330</v>
          </cell>
          <cell r="C992">
            <v>1</v>
          </cell>
        </row>
        <row r="993">
          <cell r="A993">
            <v>97747</v>
          </cell>
          <cell r="B993" t="str">
            <v>BUSCOPAN AMP. 1ML MIRAGE (LSG) EXP = 3FC100360</v>
          </cell>
          <cell r="C993">
            <v>1</v>
          </cell>
        </row>
        <row r="994">
          <cell r="A994">
            <v>97748</v>
          </cell>
          <cell r="B994" t="str">
            <v>DOGMATIL 2ML SOL FILT CUVE</v>
          </cell>
          <cell r="C994">
            <v>1</v>
          </cell>
        </row>
        <row r="995">
          <cell r="A995">
            <v>97749</v>
          </cell>
          <cell r="B995" t="str">
            <v>CHAMPIONYL AMP.2ML ITA = 3FE100330</v>
          </cell>
          <cell r="C995">
            <v>1</v>
          </cell>
        </row>
        <row r="996">
          <cell r="A996">
            <v>97750</v>
          </cell>
          <cell r="B996" t="str">
            <v>CHAMPIONYL 2ML MIR IT</v>
          </cell>
          <cell r="C996">
            <v>1</v>
          </cell>
        </row>
        <row r="997">
          <cell r="A997">
            <v>97751</v>
          </cell>
          <cell r="B997" t="str">
            <v>DOGMATIL AMP.2ML (LSG) FRA/EXP = 3FE100530</v>
          </cell>
          <cell r="C997">
            <v>1</v>
          </cell>
        </row>
        <row r="998">
          <cell r="A998">
            <v>97752</v>
          </cell>
          <cell r="B998" t="str">
            <v>DOGMATIL AMP.2ML MIRA.(LSG)FRA/EXP = 3FE100560</v>
          </cell>
          <cell r="C998">
            <v>1</v>
          </cell>
        </row>
        <row r="999">
          <cell r="A999">
            <v>97753</v>
          </cell>
          <cell r="B999" t="str">
            <v>DOGMATIL 2ML AMP INJ ESP = 3FE100630</v>
          </cell>
          <cell r="C999">
            <v>1</v>
          </cell>
        </row>
        <row r="1000">
          <cell r="A1000">
            <v>97754</v>
          </cell>
          <cell r="B1000" t="str">
            <v>DOGMATIL 2ML. AMP INJ. MIRA. ESP = 3FE100660</v>
          </cell>
          <cell r="C1000">
            <v>1</v>
          </cell>
        </row>
        <row r="1001">
          <cell r="A1001">
            <v>97755</v>
          </cell>
          <cell r="B1001" t="str">
            <v>DOGMATIL 2ML REMP BE</v>
          </cell>
          <cell r="C1001">
            <v>1</v>
          </cell>
        </row>
        <row r="1002">
          <cell r="A1002">
            <v>97756</v>
          </cell>
          <cell r="B1002" t="str">
            <v>DOGMATIL AMP.2ML MIRAGE BEL = 3FE100760</v>
          </cell>
          <cell r="C1002">
            <v>1</v>
          </cell>
        </row>
        <row r="1003">
          <cell r="A1003">
            <v>97757</v>
          </cell>
          <cell r="B1003" t="str">
            <v>EGLONYL AMP.2ML AFRIQUE DU SUD = 3FE100830</v>
          </cell>
          <cell r="C1003">
            <v>1</v>
          </cell>
        </row>
        <row r="1004">
          <cell r="A1004">
            <v>97758</v>
          </cell>
          <cell r="B1004" t="str">
            <v>EGLONYL AMP.2ML MIRA. AFRIQ.DU SUD = 3FE100860</v>
          </cell>
          <cell r="C1004">
            <v>1</v>
          </cell>
        </row>
        <row r="1005">
          <cell r="A1005">
            <v>97759</v>
          </cell>
          <cell r="B1005" t="str">
            <v>EGLONYL 100MG/2ML REMP LT</v>
          </cell>
          <cell r="C1005">
            <v>1</v>
          </cell>
        </row>
        <row r="1006">
          <cell r="A1006">
            <v>97760</v>
          </cell>
          <cell r="B1006" t="str">
            <v>EGLONYL 100MG/2ML MIR LT</v>
          </cell>
          <cell r="C1006">
            <v>1</v>
          </cell>
        </row>
        <row r="1007">
          <cell r="A1007">
            <v>97761</v>
          </cell>
          <cell r="B1007" t="str">
            <v>DOGMATIL 2ML REMP FR</v>
          </cell>
          <cell r="C1007">
            <v>1</v>
          </cell>
        </row>
        <row r="1008">
          <cell r="A1008">
            <v>97762</v>
          </cell>
          <cell r="B1008" t="str">
            <v>DOGMATIL AMP.2ML MIRA.(S-S)FRA = 3FE101060</v>
          </cell>
          <cell r="C1008">
            <v>1</v>
          </cell>
        </row>
        <row r="1009">
          <cell r="A1009">
            <v>97763</v>
          </cell>
          <cell r="B1009" t="str">
            <v>DOGMATIL 2ML REMP XE</v>
          </cell>
          <cell r="C1009">
            <v>1</v>
          </cell>
        </row>
        <row r="1010">
          <cell r="A1010">
            <v>97764</v>
          </cell>
          <cell r="B1010" t="str">
            <v>DOGMATIL 2ML MIR XE</v>
          </cell>
          <cell r="C1010">
            <v>1</v>
          </cell>
        </row>
        <row r="1011">
          <cell r="A1011">
            <v>97765</v>
          </cell>
          <cell r="B1011" t="str">
            <v>EGLONYL 100MG/2ML REMP UA</v>
          </cell>
          <cell r="C1011">
            <v>1</v>
          </cell>
        </row>
        <row r="1012">
          <cell r="A1012">
            <v>97766</v>
          </cell>
          <cell r="B1012" t="str">
            <v>EGLONYL 100MG/2ML MIR UA</v>
          </cell>
          <cell r="C1012">
            <v>1</v>
          </cell>
        </row>
        <row r="1013">
          <cell r="A1013">
            <v>97767</v>
          </cell>
          <cell r="B1013" t="str">
            <v>EGLONYL 6X2ML VTE HONGRIE B03 = 3FE101530</v>
          </cell>
          <cell r="C1013">
            <v>1</v>
          </cell>
        </row>
        <row r="1014">
          <cell r="A1014">
            <v>97768</v>
          </cell>
          <cell r="B1014" t="str">
            <v>EGLONYL 6X2ML MIRAGE HONGRIE = 3FE101560</v>
          </cell>
          <cell r="C1014">
            <v>1</v>
          </cell>
        </row>
        <row r="1015">
          <cell r="A1015">
            <v>97769</v>
          </cell>
          <cell r="B1015" t="str">
            <v>DOGMATIL 100MG 5X2ML VT DE (Pré cdt)</v>
          </cell>
          <cell r="C1015">
            <v>5</v>
          </cell>
        </row>
        <row r="1016">
          <cell r="A1016">
            <v>97770</v>
          </cell>
          <cell r="B1016" t="str">
            <v>DOGMATIL 2ML REMP DE</v>
          </cell>
          <cell r="C1016">
            <v>1</v>
          </cell>
        </row>
        <row r="1017">
          <cell r="A1017">
            <v>97771</v>
          </cell>
          <cell r="B1017" t="str">
            <v>DOGMATIL 2ML AMP. INJ. MIRAGE DEU = 3FE600060</v>
          </cell>
          <cell r="C1017">
            <v>1</v>
          </cell>
        </row>
        <row r="1018">
          <cell r="A1018">
            <v>97785</v>
          </cell>
          <cell r="B1018" t="str">
            <v>VERGENTAN 50MG 2ML 6AMP. VTE DEU = 3FH11G080</v>
          </cell>
          <cell r="C1018">
            <v>6</v>
          </cell>
        </row>
        <row r="1019">
          <cell r="A1019">
            <v>97787</v>
          </cell>
          <cell r="B1019" t="str">
            <v>VERGENTAN 50MG 2ML 6AMP. VTE DEU = 3FH11G083</v>
          </cell>
          <cell r="C1019">
            <v>6</v>
          </cell>
        </row>
        <row r="1020">
          <cell r="A1020">
            <v>97788</v>
          </cell>
          <cell r="B1020" t="str">
            <v>VERGENTAN 50MG 2ML 6AMP. HOP DEU = 3FH15G280</v>
          </cell>
          <cell r="C1020">
            <v>6</v>
          </cell>
        </row>
        <row r="1021">
          <cell r="A1021">
            <v>97789</v>
          </cell>
          <cell r="B1021" t="str">
            <v>VERGENTAN 50MG 2ML 6AMP. HOP DEU = 3FH15G281</v>
          </cell>
          <cell r="C1021">
            <v>6</v>
          </cell>
        </row>
        <row r="1022">
          <cell r="A1022">
            <v>97791</v>
          </cell>
          <cell r="B1022" t="str">
            <v>LITICAN INJ.AMP.2ML. NLD = 3FH200230</v>
          </cell>
          <cell r="C1022">
            <v>1</v>
          </cell>
        </row>
        <row r="1023">
          <cell r="A1023">
            <v>97792</v>
          </cell>
          <cell r="B1023" t="str">
            <v>LITICAN INJ.AMP.2ML. MIRAGE NLD = 3FH200260</v>
          </cell>
          <cell r="C1023">
            <v>1</v>
          </cell>
        </row>
        <row r="1024">
          <cell r="A1024">
            <v>97793</v>
          </cell>
          <cell r="B1024" t="str">
            <v>PLITICAN INJ.SOL.FILT.CUVE (940LT)</v>
          </cell>
          <cell r="C1024">
            <v>1</v>
          </cell>
        </row>
        <row r="1025">
          <cell r="A1025">
            <v>97794</v>
          </cell>
          <cell r="B1025" t="str">
            <v>VERGENTAN INJ.AMP.2ML. DEU = 3FH201230</v>
          </cell>
          <cell r="C1025">
            <v>1</v>
          </cell>
        </row>
        <row r="1026">
          <cell r="A1026">
            <v>97795</v>
          </cell>
          <cell r="B1026" t="str">
            <v>VERGENTAN INJ.AMP.2ML. MIRA. DEU = 3FH201260</v>
          </cell>
          <cell r="C1026">
            <v>1</v>
          </cell>
        </row>
        <row r="1027">
          <cell r="A1027">
            <v>97796</v>
          </cell>
          <cell r="B1027" t="str">
            <v>LIMICAN AMP.2ML. ITA = 3FH201330</v>
          </cell>
          <cell r="C1027">
            <v>1</v>
          </cell>
        </row>
        <row r="1028">
          <cell r="A1028">
            <v>97797</v>
          </cell>
          <cell r="B1028" t="str">
            <v>LIMICAN AMP.2ML. MIRA. ITA = 3FH201360</v>
          </cell>
          <cell r="C1028">
            <v>1</v>
          </cell>
        </row>
        <row r="1029">
          <cell r="A1029">
            <v>97798</v>
          </cell>
          <cell r="B1029" t="str">
            <v>PLITICAN AMP.2ML (LSG) EXP = 3FH201530</v>
          </cell>
          <cell r="C1029">
            <v>1</v>
          </cell>
        </row>
        <row r="1030">
          <cell r="A1030">
            <v>97799</v>
          </cell>
          <cell r="B1030" t="str">
            <v>PLITICAN AMP.2ML MIRA.(LSG) EXP = 3FH201560</v>
          </cell>
          <cell r="C1030">
            <v>1</v>
          </cell>
        </row>
        <row r="1031">
          <cell r="A1031">
            <v>97800</v>
          </cell>
          <cell r="B1031" t="str">
            <v>LITICAN INJ.AMP.2ML. BEL = 3FH201730</v>
          </cell>
          <cell r="C1031">
            <v>1</v>
          </cell>
        </row>
        <row r="1032">
          <cell r="A1032">
            <v>97801</v>
          </cell>
          <cell r="B1032" t="str">
            <v>LITICAN INJ.AMP.2ML. MIRA. BEL = 3FH201760</v>
          </cell>
          <cell r="C1032">
            <v>1</v>
          </cell>
        </row>
        <row r="1033">
          <cell r="A1033">
            <v>97802</v>
          </cell>
          <cell r="B1033" t="str">
            <v>SUPERAN 2ML REMP BR</v>
          </cell>
          <cell r="C1033">
            <v>1</v>
          </cell>
        </row>
        <row r="1034">
          <cell r="A1034">
            <v>97803</v>
          </cell>
          <cell r="B1034" t="str">
            <v>SUPERAN 2ML MIR BR</v>
          </cell>
          <cell r="C1034">
            <v>1</v>
          </cell>
        </row>
        <row r="1035">
          <cell r="A1035">
            <v>97804</v>
          </cell>
          <cell r="B1035" t="str">
            <v>PLITICAN 2ML REMP FR/XE</v>
          </cell>
          <cell r="C1035">
            <v>1</v>
          </cell>
        </row>
        <row r="1036">
          <cell r="A1036">
            <v>97805</v>
          </cell>
          <cell r="B1036" t="str">
            <v>PLITICAN 2ML MIR FR/XE</v>
          </cell>
          <cell r="C1036">
            <v>1</v>
          </cell>
        </row>
        <row r="1037">
          <cell r="A1037">
            <v>97808</v>
          </cell>
          <cell r="B1037" t="str">
            <v>PRIMPERAN INJ 10MG SOL.FILT. 850L = 3FI100220</v>
          </cell>
          <cell r="C1037">
            <v>1</v>
          </cell>
        </row>
        <row r="1038">
          <cell r="A1038">
            <v>97809</v>
          </cell>
          <cell r="B1038" t="str">
            <v>PRIMPERAN 10MG 2ML. (LSG) FRA/EXP = 3FI100830</v>
          </cell>
          <cell r="C1038">
            <v>1</v>
          </cell>
        </row>
        <row r="1039">
          <cell r="A1039">
            <v>97810</v>
          </cell>
          <cell r="B1039" t="str">
            <v>PRIMPER.10MG 2ML.MIRA.(LSG)FRA/EXP = 3FI100860</v>
          </cell>
          <cell r="C1039">
            <v>1</v>
          </cell>
        </row>
        <row r="1040">
          <cell r="A1040">
            <v>97811</v>
          </cell>
          <cell r="B1040" t="str">
            <v>SOLIAN 200MG SOL</v>
          </cell>
          <cell r="C1040">
            <v>1</v>
          </cell>
        </row>
        <row r="1041">
          <cell r="A1041">
            <v>97812</v>
          </cell>
          <cell r="B1041" t="str">
            <v>SOLIAN 200MG/4ML REMP FR/XE</v>
          </cell>
          <cell r="C1041">
            <v>1</v>
          </cell>
        </row>
        <row r="1042">
          <cell r="A1042">
            <v>97813</v>
          </cell>
          <cell r="B1042" t="str">
            <v>SOLIAN 200MG/4ML MIR FR</v>
          </cell>
          <cell r="C1042">
            <v>1</v>
          </cell>
        </row>
        <row r="1043">
          <cell r="A1043">
            <v>97815</v>
          </cell>
          <cell r="B1043" t="str">
            <v>TIAPRIDAL INJ.SOL.CUVE (940 LT)</v>
          </cell>
          <cell r="C1043">
            <v>1</v>
          </cell>
        </row>
        <row r="1044">
          <cell r="A1044">
            <v>97834</v>
          </cell>
          <cell r="B1044" t="str">
            <v>TIAPRIDAL AMP.2ML EXP (LSG) = 3FL102530</v>
          </cell>
          <cell r="C1044">
            <v>1</v>
          </cell>
        </row>
        <row r="1045">
          <cell r="A1045">
            <v>97835</v>
          </cell>
          <cell r="B1045" t="str">
            <v>TIAPRIDAL A.2ML EXP MIRA.(LSG) = 3FL102560</v>
          </cell>
          <cell r="C1045">
            <v>1</v>
          </cell>
        </row>
        <row r="1046">
          <cell r="A1046">
            <v>97836</v>
          </cell>
          <cell r="B1046" t="str">
            <v>SEREPRILE 2ML REMP IT</v>
          </cell>
          <cell r="C1046">
            <v>1</v>
          </cell>
        </row>
        <row r="1047">
          <cell r="A1047">
            <v>97837</v>
          </cell>
          <cell r="B1047" t="str">
            <v>SEREPRILE 2ML MIR IT</v>
          </cell>
          <cell r="C1047">
            <v>1</v>
          </cell>
        </row>
        <row r="1048">
          <cell r="A1048">
            <v>97838</v>
          </cell>
          <cell r="B1048" t="str">
            <v>TIAPRIDAL 100MG/2ML REMP RU</v>
          </cell>
          <cell r="C1048">
            <v>1</v>
          </cell>
        </row>
        <row r="1049">
          <cell r="A1049">
            <v>97839</v>
          </cell>
          <cell r="B1049" t="str">
            <v>TIAPRIDAL 100MG/2ML MIR RU</v>
          </cell>
          <cell r="C1049">
            <v>1</v>
          </cell>
        </row>
        <row r="1050">
          <cell r="A1050">
            <v>97840</v>
          </cell>
          <cell r="B1050" t="str">
            <v>TIAPRIDAL AMP.2ML CZE = 3FL102830</v>
          </cell>
          <cell r="C1050">
            <v>1</v>
          </cell>
        </row>
        <row r="1051">
          <cell r="A1051">
            <v>97841</v>
          </cell>
          <cell r="B1051" t="str">
            <v>TIAPRIDAL AMP.2ML MIRA. CZE = 3FL102860</v>
          </cell>
          <cell r="C1051">
            <v>1</v>
          </cell>
        </row>
        <row r="1052">
          <cell r="A1052">
            <v>97842</v>
          </cell>
          <cell r="B1052" t="str">
            <v>DELPRAL AMP 2ML AUT = 3FL102930</v>
          </cell>
          <cell r="C1052">
            <v>1</v>
          </cell>
        </row>
        <row r="1053">
          <cell r="A1053">
            <v>97843</v>
          </cell>
          <cell r="B1053" t="str">
            <v>DELPRAL AMP 2ML MIRA. AUT = 3FL102960</v>
          </cell>
          <cell r="C1053">
            <v>1</v>
          </cell>
        </row>
        <row r="1054">
          <cell r="A1054">
            <v>97844</v>
          </cell>
          <cell r="B1054" t="str">
            <v>TIAPRIDAL AMP 2ML. BEL = 3FL103030</v>
          </cell>
          <cell r="C1054">
            <v>1</v>
          </cell>
        </row>
        <row r="1055">
          <cell r="A1055">
            <v>97845</v>
          </cell>
          <cell r="B1055" t="str">
            <v>TIAPRIDAL AMP.2ML MIRA. BEL = 3FL103060</v>
          </cell>
          <cell r="C1055">
            <v>1</v>
          </cell>
        </row>
        <row r="1056">
          <cell r="A1056">
            <v>97846</v>
          </cell>
          <cell r="B1056" t="str">
            <v>TIAPRIDEX AMP.2ML DEU = 3FL103130</v>
          </cell>
          <cell r="C1056">
            <v>1</v>
          </cell>
        </row>
        <row r="1057">
          <cell r="A1057">
            <v>97847</v>
          </cell>
          <cell r="B1057" t="str">
            <v>TIAPRIDEX AMP.2ML MIRAGE DEU = 3FL103160</v>
          </cell>
          <cell r="C1057">
            <v>1</v>
          </cell>
        </row>
        <row r="1058">
          <cell r="A1058">
            <v>97848</v>
          </cell>
          <cell r="B1058" t="str">
            <v>TIAPRIZAL 2ML REMP ES</v>
          </cell>
          <cell r="C1058">
            <v>1</v>
          </cell>
        </row>
        <row r="1059">
          <cell r="A1059">
            <v>97849</v>
          </cell>
          <cell r="B1059" t="str">
            <v>TIAPRIZAL 2ML MIR ES</v>
          </cell>
          <cell r="C1059">
            <v>1</v>
          </cell>
        </row>
        <row r="1060">
          <cell r="A1060">
            <v>97850</v>
          </cell>
          <cell r="B1060" t="str">
            <v>TIAPRIDAL AMP.2ML FRA/EXP (SSF) = 3FL103330</v>
          </cell>
          <cell r="C1060">
            <v>1</v>
          </cell>
        </row>
        <row r="1061">
          <cell r="A1061">
            <v>97851</v>
          </cell>
          <cell r="B1061" t="str">
            <v>TIAPRIDAL A.2ML FRA/EXP MIRA.(SSF) = 3FL103360</v>
          </cell>
          <cell r="C1061">
            <v>1</v>
          </cell>
        </row>
        <row r="1062">
          <cell r="A1062">
            <v>97852</v>
          </cell>
          <cell r="B1062" t="str">
            <v>TIAPRIDAL AMP.2ML (SSF/SWI) EXP = 3FL103630</v>
          </cell>
          <cell r="C1062">
            <v>1</v>
          </cell>
        </row>
        <row r="1063">
          <cell r="A1063">
            <v>97853</v>
          </cell>
          <cell r="B1063" t="str">
            <v>TIAPRIDAL A.2ML MIRA. (SSF/SWI)EXP = 3FL103660</v>
          </cell>
          <cell r="C1063">
            <v>1</v>
          </cell>
        </row>
        <row r="1064">
          <cell r="A1064">
            <v>97854</v>
          </cell>
          <cell r="B1064" t="str">
            <v>TIAPRIDAL AMP.2ML (SSF/SWI)P3. EXP = 3FL103930</v>
          </cell>
          <cell r="C1064">
            <v>1</v>
          </cell>
        </row>
        <row r="1065">
          <cell r="A1065">
            <v>97855</v>
          </cell>
          <cell r="B1065" t="str">
            <v>TIAPRIDAL A.2ML MI.(SSF/SWI)P3 EXP = 3FL103960</v>
          </cell>
          <cell r="C1065">
            <v>1</v>
          </cell>
        </row>
        <row r="1066">
          <cell r="A1066">
            <v>97856</v>
          </cell>
          <cell r="B1066" t="str">
            <v>TIAPRIDEX 100MG 12X2ML VT DE (Pré cdt)</v>
          </cell>
          <cell r="C1066">
            <v>12</v>
          </cell>
        </row>
        <row r="1067">
          <cell r="A1067">
            <v>97858</v>
          </cell>
          <cell r="B1067" t="str">
            <v>TIAPRIDEX 100MG 2ML 12AMP. ECH DEU = 3FL12G181</v>
          </cell>
          <cell r="C1067">
            <v>12</v>
          </cell>
        </row>
        <row r="1068">
          <cell r="A1068">
            <v>97860</v>
          </cell>
          <cell r="B1068" t="str">
            <v>VITAMINE B12 1MG 2ML 6AMP. VTE FRA = 3FM11X085</v>
          </cell>
          <cell r="C1068">
            <v>1</v>
          </cell>
        </row>
        <row r="1069">
          <cell r="A1069">
            <v>97861</v>
          </cell>
          <cell r="B1069" t="str">
            <v>VITAMINE B12 1MG 2ML 6AMP. SP FRA = 3FM11X285</v>
          </cell>
          <cell r="C1069">
            <v>1</v>
          </cell>
        </row>
        <row r="1070">
          <cell r="A1070">
            <v>97862</v>
          </cell>
          <cell r="B1070" t="str">
            <v>PRIMPERAN 100MG/5ML SOL (MRX)</v>
          </cell>
          <cell r="C1070">
            <v>1</v>
          </cell>
        </row>
        <row r="1071">
          <cell r="A1071">
            <v>97863</v>
          </cell>
          <cell r="B1071" t="str">
            <v>PRIMPERAN 100MG/5ML REMP FR</v>
          </cell>
          <cell r="C1071">
            <v>1</v>
          </cell>
        </row>
        <row r="1072">
          <cell r="A1072">
            <v>97864</v>
          </cell>
          <cell r="B1072" t="str">
            <v>PRIMPERAN 100MG 5ML MIR FR</v>
          </cell>
          <cell r="C1072">
            <v>1</v>
          </cell>
        </row>
        <row r="1073">
          <cell r="A1073">
            <v>97865</v>
          </cell>
          <cell r="B1073" t="str">
            <v>PRIMPERAN 100MG/5ML REMP ES</v>
          </cell>
          <cell r="C1073">
            <v>1</v>
          </cell>
        </row>
        <row r="1074">
          <cell r="A1074">
            <v>97866</v>
          </cell>
          <cell r="B1074" t="str">
            <v>PRIMPERAN 100MG/5ML MIR ES</v>
          </cell>
          <cell r="C1074">
            <v>1</v>
          </cell>
        </row>
        <row r="1075">
          <cell r="A1075">
            <v>97867</v>
          </cell>
          <cell r="B1075" t="str">
            <v>PRIMPERAN MONO. SOL.(850 LT)MRX = 3FQ100320</v>
          </cell>
          <cell r="C1075">
            <v>1</v>
          </cell>
        </row>
        <row r="1076">
          <cell r="A1076">
            <v>97870</v>
          </cell>
          <cell r="B1076" t="str">
            <v>PRIMPERAN MO SOL.(940 LT) MRX</v>
          </cell>
          <cell r="C1076">
            <v>1</v>
          </cell>
        </row>
        <row r="1077">
          <cell r="A1077">
            <v>97881</v>
          </cell>
          <cell r="B1077" t="str">
            <v>PRIMPER.MONO.10MG AMP.2ML(SSF) FRA = 3FQ102530</v>
          </cell>
          <cell r="C1077">
            <v>1</v>
          </cell>
        </row>
        <row r="1078">
          <cell r="A1078">
            <v>97882</v>
          </cell>
          <cell r="B1078" t="str">
            <v>PRIMPER.MON.10MG 2ML MIRA.(SSF)FRA = 3FQ102560</v>
          </cell>
          <cell r="C1078">
            <v>1</v>
          </cell>
        </row>
        <row r="1079">
          <cell r="A1079">
            <v>97883</v>
          </cell>
          <cell r="B1079" t="str">
            <v>PRIMPERAN MO 10MG/2ML REMP NL</v>
          </cell>
          <cell r="C1079">
            <v>1</v>
          </cell>
        </row>
        <row r="1080">
          <cell r="A1080">
            <v>97884</v>
          </cell>
          <cell r="B1080" t="str">
            <v>PRIMPERAN MO 10MG/2ML MIR NL</v>
          </cell>
          <cell r="C1080">
            <v>1</v>
          </cell>
        </row>
        <row r="1081">
          <cell r="A1081">
            <v>97885</v>
          </cell>
          <cell r="B1081" t="str">
            <v>PRIMPERAN MO 10MG/2ML REMP XP</v>
          </cell>
          <cell r="C1081">
            <v>1</v>
          </cell>
        </row>
        <row r="1082">
          <cell r="A1082">
            <v>97886</v>
          </cell>
          <cell r="B1082" t="str">
            <v>PRIMPERAN MO 2ML MIR XP</v>
          </cell>
          <cell r="C1082">
            <v>1</v>
          </cell>
        </row>
        <row r="1083">
          <cell r="A1083">
            <v>97887</v>
          </cell>
          <cell r="B1083" t="str">
            <v>PRIMPERAN MONO.2ML INJ.DNK = 3FQ102830</v>
          </cell>
          <cell r="C1083">
            <v>1</v>
          </cell>
        </row>
        <row r="1084">
          <cell r="A1084">
            <v>97888</v>
          </cell>
          <cell r="B1084" t="str">
            <v>PRIMPERAN MONO.2ML MIR.DNK = 3FQ102860</v>
          </cell>
          <cell r="C1084">
            <v>1</v>
          </cell>
        </row>
        <row r="1085">
          <cell r="A1085">
            <v>97889</v>
          </cell>
          <cell r="B1085" t="str">
            <v>PRIMPERAN MONO.10MG AMP.2ML. ESP = 3FQ102930</v>
          </cell>
          <cell r="C1085">
            <v>1</v>
          </cell>
        </row>
        <row r="1086">
          <cell r="A1086">
            <v>97890</v>
          </cell>
          <cell r="B1086" t="str">
            <v>PRIMPERAN MONO.10MG 2ML.MIRA. ESP = 3FQ102960</v>
          </cell>
          <cell r="C1086">
            <v>1</v>
          </cell>
        </row>
        <row r="1087">
          <cell r="A1087">
            <v>97891</v>
          </cell>
          <cell r="B1087" t="str">
            <v>PRIMPERAN MO 10MG/2ML REMP BE</v>
          </cell>
          <cell r="C1087">
            <v>1</v>
          </cell>
        </row>
        <row r="1088">
          <cell r="A1088">
            <v>97892</v>
          </cell>
          <cell r="B1088" t="str">
            <v>PRIMPERAN MO 10MG/2ML MIR BE</v>
          </cell>
          <cell r="C1088">
            <v>1</v>
          </cell>
        </row>
        <row r="1089">
          <cell r="A1089">
            <v>97893</v>
          </cell>
          <cell r="B1089" t="str">
            <v>PRIMPER.MONO.10MG AMP.2ML. EXP = 3FQ103130</v>
          </cell>
          <cell r="C1089">
            <v>1</v>
          </cell>
        </row>
        <row r="1090">
          <cell r="A1090">
            <v>97894</v>
          </cell>
          <cell r="B1090" t="str">
            <v>PRIMPER.MONO.10MG 2ML.MIRA. EXP = 3FQ103160</v>
          </cell>
          <cell r="C1090">
            <v>1</v>
          </cell>
        </row>
        <row r="1091">
          <cell r="A1091">
            <v>97895</v>
          </cell>
          <cell r="B1091" t="str">
            <v>PRIMPERAN MONO.2ML INJ.(36MOIS)NOR = 3FQ103230</v>
          </cell>
          <cell r="C1091">
            <v>1</v>
          </cell>
        </row>
        <row r="1092">
          <cell r="A1092">
            <v>97896</v>
          </cell>
          <cell r="B1092" t="str">
            <v>PRIMPERAN MONO.2ML MIR.(36MOIS)NOR = 3FQ103260</v>
          </cell>
          <cell r="C1092">
            <v>1</v>
          </cell>
        </row>
        <row r="1093">
          <cell r="A1093">
            <v>97897</v>
          </cell>
          <cell r="B1093" t="str">
            <v>PRIMPER.MO.2ML INJ.(35MOIS)DNK/FIN = 3FQ103330</v>
          </cell>
          <cell r="C1093">
            <v>1</v>
          </cell>
        </row>
        <row r="1094">
          <cell r="A1094">
            <v>97898</v>
          </cell>
          <cell r="B1094" t="str">
            <v>PRIMPER.MO.2ML MIR.(35MOIS)DNK/FIN = 3FQ103360</v>
          </cell>
          <cell r="C1094">
            <v>1</v>
          </cell>
        </row>
        <row r="1095">
          <cell r="A1095">
            <v>97899</v>
          </cell>
          <cell r="B1095" t="str">
            <v>PRIMPER.MONO.10MG AMP.2ML(SSF) FRA = 3FQ103430</v>
          </cell>
          <cell r="C1095">
            <v>1</v>
          </cell>
        </row>
        <row r="1096">
          <cell r="A1096">
            <v>97900</v>
          </cell>
          <cell r="B1096" t="str">
            <v>PRIMPER.MON.10MG 2ML MIRA.(SSF)FRA = 3FQ103460</v>
          </cell>
          <cell r="C1096">
            <v>1</v>
          </cell>
        </row>
        <row r="1097">
          <cell r="A1097">
            <v>97903</v>
          </cell>
          <cell r="B1097" t="str">
            <v>PRIMPERAN MO 10MG/2ML REMP CH</v>
          </cell>
          <cell r="C1097">
            <v>1</v>
          </cell>
        </row>
        <row r="1098">
          <cell r="A1098">
            <v>97904</v>
          </cell>
          <cell r="B1098" t="str">
            <v>PRIMPERAN MO 10MG/2ML MIR CH</v>
          </cell>
          <cell r="C1098">
            <v>1</v>
          </cell>
        </row>
        <row r="1099">
          <cell r="A1099">
            <v>97905</v>
          </cell>
          <cell r="B1099" t="str">
            <v>PRIMPERAN MONO.10MG AMP.2ML. GRC = 3FQ104130</v>
          </cell>
          <cell r="C1099">
            <v>1</v>
          </cell>
        </row>
        <row r="1100">
          <cell r="A1100">
            <v>97906</v>
          </cell>
          <cell r="B1100" t="str">
            <v>PRIMPERAN MONO.10MG AMP2ML.MIR GRC = 3FQ104160</v>
          </cell>
          <cell r="C1100">
            <v>1</v>
          </cell>
        </row>
        <row r="1101">
          <cell r="A1101">
            <v>97907</v>
          </cell>
          <cell r="B1101" t="str">
            <v>PRIMP.MO.10MG AMP.2ML.(SSF/SWI)EXP = 3FQ104230</v>
          </cell>
          <cell r="C1101">
            <v>1</v>
          </cell>
        </row>
        <row r="1102">
          <cell r="A1102">
            <v>97908</v>
          </cell>
          <cell r="B1102" t="str">
            <v>PRIMP.MO.10MG 2ML.MIR.(SSF/SWI)EXP = 3FQ104260</v>
          </cell>
          <cell r="C1102">
            <v>1</v>
          </cell>
        </row>
        <row r="1103">
          <cell r="A1103">
            <v>97909</v>
          </cell>
          <cell r="B1103" t="str">
            <v>PRIMPERAN MO.10MG AMP.2ML. MEX = 3FQ104330</v>
          </cell>
          <cell r="C1103">
            <v>1</v>
          </cell>
        </row>
        <row r="1104">
          <cell r="A1104">
            <v>97910</v>
          </cell>
          <cell r="B1104" t="str">
            <v>PRIMPERAN MO.10MG 2ML.MIRAGE MEX = 3FQ104360</v>
          </cell>
          <cell r="C1104">
            <v>1</v>
          </cell>
        </row>
        <row r="1105">
          <cell r="A1105">
            <v>97915</v>
          </cell>
          <cell r="B1105" t="str">
            <v>PRIMPERAN MO 10MG 2ML REMP OPC FR</v>
          </cell>
          <cell r="C1105">
            <v>1</v>
          </cell>
        </row>
        <row r="1106">
          <cell r="A1106">
            <v>97916</v>
          </cell>
          <cell r="B1106" t="str">
            <v>PRIMPERAN MO 10MG 2ML MIR OPC FR</v>
          </cell>
          <cell r="C1106">
            <v>1</v>
          </cell>
        </row>
        <row r="1107">
          <cell r="A1107">
            <v>97917</v>
          </cell>
          <cell r="B1107" t="str">
            <v>PRIMP.MO.10MG AMP.2ML.(SSF/SWI)SAU = 3FQ104730</v>
          </cell>
          <cell r="C1107">
            <v>1</v>
          </cell>
        </row>
        <row r="1108">
          <cell r="A1108">
            <v>97918</v>
          </cell>
          <cell r="B1108" t="str">
            <v>PRIMP.MO.10MG 2ML.MIR.(SSF/SWI)SAU = 3FQ104760</v>
          </cell>
          <cell r="C1108">
            <v>1</v>
          </cell>
        </row>
        <row r="1109">
          <cell r="A1109">
            <v>97922</v>
          </cell>
          <cell r="B1109" t="str">
            <v>PRIMPERAN MO.10MG 2ML 6AMP.VTE CHE = 3FQ111081</v>
          </cell>
          <cell r="C1109">
            <v>6</v>
          </cell>
        </row>
        <row r="1110">
          <cell r="A1110">
            <v>97923</v>
          </cell>
          <cell r="B1110" t="str">
            <v>PRIMPERAN MO.10MG 2ML 6AMP.VTE CHE = 3FQ111083</v>
          </cell>
          <cell r="C1110">
            <v>6</v>
          </cell>
        </row>
        <row r="1111">
          <cell r="A1111">
            <v>97925</v>
          </cell>
          <cell r="B1111" t="str">
            <v>PRIMPERAN MO.10MG 2ML 12A. VTE CHE = 3FQ111181</v>
          </cell>
          <cell r="C1111">
            <v>12</v>
          </cell>
        </row>
        <row r="1112">
          <cell r="A1112">
            <v>97926</v>
          </cell>
          <cell r="B1112" t="str">
            <v>PRIMPERAN MO.10MG 2ML 12A. VTE CHE = 3FQ111183</v>
          </cell>
          <cell r="C1112">
            <v>1</v>
          </cell>
        </row>
        <row r="1113">
          <cell r="A1113">
            <v>97927</v>
          </cell>
          <cell r="B1113" t="str">
            <v>CAAD MELANGE = 3GW000020</v>
          </cell>
          <cell r="C1113">
            <v>1</v>
          </cell>
        </row>
        <row r="1114">
          <cell r="A1114">
            <v>97929</v>
          </cell>
          <cell r="B1114" t="str">
            <v>POLY KARAYA PVPP ISP GRANULE VRAC = 3HG100825</v>
          </cell>
          <cell r="C1114">
            <v>1</v>
          </cell>
        </row>
        <row r="1115">
          <cell r="A1115">
            <v>97930</v>
          </cell>
          <cell r="B1115" t="str">
            <v>POLY KARAYA GRANULE VRAC</v>
          </cell>
          <cell r="C1115">
            <v>1</v>
          </cell>
        </row>
        <row r="1116">
          <cell r="A1116">
            <v>97931</v>
          </cell>
          <cell r="B1116" t="str">
            <v>POLY-KARAYA P.A.R = 3HG200060</v>
          </cell>
          <cell r="C1116">
            <v>1</v>
          </cell>
        </row>
        <row r="1117">
          <cell r="A1117">
            <v>97932</v>
          </cell>
          <cell r="B1117" t="str">
            <v>VERNIS.GOMME DE STERCULIA/DEBACTE. = 3HG200820</v>
          </cell>
          <cell r="C1117">
            <v>1</v>
          </cell>
        </row>
        <row r="1118">
          <cell r="A1118">
            <v>97933</v>
          </cell>
          <cell r="B1118" t="str">
            <v>RHINATHIOL DOSE MELANGE 1/2 DE LOT = 3HR000120</v>
          </cell>
          <cell r="C1118">
            <v>1</v>
          </cell>
        </row>
        <row r="1119">
          <cell r="A1119">
            <v>97934</v>
          </cell>
          <cell r="B1119" t="str">
            <v>RHINATHIOL DOSE MELANGE SANS AROME = 3HR000128</v>
          </cell>
          <cell r="C1119">
            <v>1</v>
          </cell>
        </row>
        <row r="1120">
          <cell r="A1120">
            <v>97939</v>
          </cell>
          <cell r="B1120" t="str">
            <v>GEL D'ALUMINE PATE PESEE = 3JA001010</v>
          </cell>
          <cell r="C1120">
            <v>1</v>
          </cell>
        </row>
        <row r="1121">
          <cell r="A1121">
            <v>97940</v>
          </cell>
          <cell r="B1121" t="str">
            <v>GEL D'ALUMINE PDE. 36G. VTE.FRANCE = 3JA11X085</v>
          </cell>
          <cell r="C1121">
            <v>1</v>
          </cell>
        </row>
        <row r="1122">
          <cell r="A1122">
            <v>97941</v>
          </cell>
          <cell r="B1122" t="str">
            <v>MITOSYL MELANGE</v>
          </cell>
          <cell r="C1122">
            <v>1</v>
          </cell>
        </row>
        <row r="1123">
          <cell r="A1123">
            <v>97942</v>
          </cell>
          <cell r="B1123" t="str">
            <v>MITOCORTYL DEM. 0,5% 15G. FRA = 3JPA00080</v>
          </cell>
          <cell r="C1123">
            <v>1</v>
          </cell>
        </row>
        <row r="1124">
          <cell r="A1124">
            <v>97952</v>
          </cell>
          <cell r="B1124" t="str">
            <v>MUSCORIL INJ.(940LT) SOLUTION CUVE = 3MDA00620</v>
          </cell>
          <cell r="C1124">
            <v>1</v>
          </cell>
        </row>
        <row r="1125">
          <cell r="A1125">
            <v>97955</v>
          </cell>
          <cell r="B1125" t="str">
            <v>MUSCORIL 2ML REMP XE</v>
          </cell>
          <cell r="C1125">
            <v>1</v>
          </cell>
        </row>
        <row r="1126">
          <cell r="A1126">
            <v>97956</v>
          </cell>
          <cell r="B1126" t="str">
            <v>MUSCORIL 2ML MIR XE</v>
          </cell>
          <cell r="C1126">
            <v>1</v>
          </cell>
        </row>
        <row r="1127">
          <cell r="A1127">
            <v>97957</v>
          </cell>
          <cell r="B1127" t="str">
            <v>MUSCORIL 2ML REMP IT</v>
          </cell>
          <cell r="C1127">
            <v>1</v>
          </cell>
        </row>
        <row r="1128">
          <cell r="A1128">
            <v>97958</v>
          </cell>
          <cell r="B1128" t="str">
            <v>MUSCORIL 2ML MIR IT</v>
          </cell>
          <cell r="C1128">
            <v>1</v>
          </cell>
        </row>
        <row r="1129">
          <cell r="A1129">
            <v>97959</v>
          </cell>
          <cell r="B1129" t="str">
            <v>MUSCORIL INJ. AMP.2ML CZE = 3MDA01630</v>
          </cell>
          <cell r="C1129">
            <v>1</v>
          </cell>
        </row>
        <row r="1130">
          <cell r="A1130">
            <v>97960</v>
          </cell>
          <cell r="B1130" t="str">
            <v>MUSCORIL AMP.2ML MIRAGE CZE = 3MDA01660</v>
          </cell>
          <cell r="C1130">
            <v>1</v>
          </cell>
        </row>
        <row r="1131">
          <cell r="A1131">
            <v>97961</v>
          </cell>
          <cell r="B1131" t="str">
            <v>RELMUS INJECT. AMPOULE 2ML PRT = 3MDA01730</v>
          </cell>
          <cell r="C1131">
            <v>1</v>
          </cell>
        </row>
        <row r="1132">
          <cell r="A1132">
            <v>97962</v>
          </cell>
          <cell r="B1132" t="str">
            <v>RELMUS AMP. 2ML MIRAGE PRT = 3MDA01760</v>
          </cell>
          <cell r="C1132">
            <v>1</v>
          </cell>
        </row>
        <row r="1133">
          <cell r="A1133">
            <v>97963</v>
          </cell>
          <cell r="B1133" t="str">
            <v>MUSCORIL INJ. AMP.2ML GRC = 3MDA01830</v>
          </cell>
          <cell r="C1133">
            <v>1</v>
          </cell>
        </row>
        <row r="1134">
          <cell r="A1134">
            <v>97964</v>
          </cell>
          <cell r="B1134" t="str">
            <v>MUSCORIL AMP.2ML MIRAGE GRC = 3MDA01860</v>
          </cell>
          <cell r="C1134">
            <v>1</v>
          </cell>
        </row>
        <row r="1135">
          <cell r="A1135">
            <v>97965</v>
          </cell>
          <cell r="B1135" t="str">
            <v>RELMUS 6X2ML BARQ HP PT (Pré cdt)</v>
          </cell>
          <cell r="C1135">
            <v>6</v>
          </cell>
        </row>
        <row r="1136">
          <cell r="A1136">
            <v>97966</v>
          </cell>
          <cell r="B1136" t="str">
            <v>LUBENTYL MAGNESIE PATE</v>
          </cell>
          <cell r="C1136">
            <v>1</v>
          </cell>
        </row>
        <row r="1137">
          <cell r="A1137">
            <v>97967</v>
          </cell>
          <cell r="B1137" t="str">
            <v>LUBENTYL SIMPLE PATE</v>
          </cell>
          <cell r="C1137">
            <v>1</v>
          </cell>
        </row>
        <row r="1138">
          <cell r="A1138">
            <v>97968</v>
          </cell>
          <cell r="B1138" t="str">
            <v>CLOPIDOGREL 75MG CP MEL/COMP</v>
          </cell>
          <cell r="C1138">
            <v>1</v>
          </cell>
        </row>
        <row r="1139">
          <cell r="A1139">
            <v>97969</v>
          </cell>
          <cell r="B1139" t="str">
            <v>CLOPIDOGREL 75MG CP</v>
          </cell>
          <cell r="C1139">
            <v>1</v>
          </cell>
        </row>
        <row r="1140">
          <cell r="A1140">
            <v>97970</v>
          </cell>
          <cell r="B1140" t="str">
            <v>CLOPIDOGREL 75MG CP PEL</v>
          </cell>
          <cell r="C1140">
            <v>1</v>
          </cell>
        </row>
        <row r="1141">
          <cell r="A1141">
            <v>97971</v>
          </cell>
          <cell r="B1141" t="str">
            <v>CLOPIDOGREL(ISC)75MG CP MEL/COMP</v>
          </cell>
          <cell r="C1141">
            <v>1</v>
          </cell>
        </row>
        <row r="1142">
          <cell r="A1142">
            <v>97972</v>
          </cell>
          <cell r="B1142" t="str">
            <v>CLOPIDOGREL(ISC)75MG COMP</v>
          </cell>
          <cell r="C1142">
            <v>1</v>
          </cell>
        </row>
        <row r="1143">
          <cell r="A1143">
            <v>97973</v>
          </cell>
          <cell r="B1143" t="str">
            <v>CLOPIDOGREL(ISC)75MG CP PEL</v>
          </cell>
          <cell r="C1143">
            <v>1</v>
          </cell>
        </row>
        <row r="1144">
          <cell r="A1144">
            <v>97976</v>
          </cell>
          <cell r="B1144" t="str">
            <v>SUCRALFIN CP MEL</v>
          </cell>
          <cell r="C1144">
            <v>1</v>
          </cell>
        </row>
        <row r="1145">
          <cell r="A1145">
            <v>97977</v>
          </cell>
          <cell r="B1145" t="str">
            <v>SUCRALFIN CP</v>
          </cell>
          <cell r="C1145">
            <v>1</v>
          </cell>
        </row>
        <row r="1146">
          <cell r="A1146">
            <v>97980</v>
          </cell>
          <cell r="B1146" t="str">
            <v>BARNETIL GRAN.P/CPR 1/2 DE LOT = 3SC100020</v>
          </cell>
          <cell r="C1146">
            <v>1</v>
          </cell>
        </row>
        <row r="1147">
          <cell r="A1147">
            <v>97981</v>
          </cell>
          <cell r="B1147" t="str">
            <v>BARNETIL GRAN.P/CPR LUBRIF. = 3SC100025</v>
          </cell>
          <cell r="C1147">
            <v>1</v>
          </cell>
        </row>
        <row r="1148">
          <cell r="A1148">
            <v>97982</v>
          </cell>
          <cell r="B1148" t="str">
            <v>BARNETIL CPR = 3SC100030</v>
          </cell>
          <cell r="C1148">
            <v>1</v>
          </cell>
        </row>
        <row r="1149">
          <cell r="A1149">
            <v>97983</v>
          </cell>
          <cell r="B1149" t="str">
            <v>BARNOTIL 400MG CPR. = 3SC100130</v>
          </cell>
          <cell r="C1149">
            <v>1</v>
          </cell>
        </row>
        <row r="1150">
          <cell r="A1150">
            <v>97985</v>
          </cell>
          <cell r="B1150" t="str">
            <v>BUSCOPAN GRAN.P/CPR 1/2 DE LOT = 3SD100020</v>
          </cell>
          <cell r="C1150">
            <v>1</v>
          </cell>
        </row>
        <row r="1151">
          <cell r="A1151">
            <v>97986</v>
          </cell>
          <cell r="B1151" t="str">
            <v>BUSCOPAN GRAN.P/CPR LUBRIF. = 3SD100025</v>
          </cell>
          <cell r="C1151">
            <v>1</v>
          </cell>
        </row>
        <row r="1152">
          <cell r="A1152">
            <v>97987</v>
          </cell>
          <cell r="B1152" t="str">
            <v>BUSCOPAN CPR = 3SD100030</v>
          </cell>
          <cell r="C1152">
            <v>1</v>
          </cell>
        </row>
        <row r="1153">
          <cell r="A1153">
            <v>97988</v>
          </cell>
          <cell r="B1153" t="str">
            <v>BUSCOPAN DRA. VRAC TN -&gt; QA = 3SD100043</v>
          </cell>
          <cell r="C1153">
            <v>1</v>
          </cell>
        </row>
        <row r="1154">
          <cell r="A1154">
            <v>97989</v>
          </cell>
          <cell r="B1154" t="str">
            <v>DOGMATIL 200MG CP</v>
          </cell>
          <cell r="C1154">
            <v>1</v>
          </cell>
        </row>
        <row r="1155">
          <cell r="A1155">
            <v>97990</v>
          </cell>
          <cell r="B1155" t="str">
            <v>DOGMATIL 200MG GRAN/CPR 1/4 DE LOT = 3SE100120</v>
          </cell>
          <cell r="C1155">
            <v>1</v>
          </cell>
        </row>
        <row r="1156">
          <cell r="A1156">
            <v>97991</v>
          </cell>
          <cell r="B1156" t="str">
            <v>DOGMATIL 200MG GRA/LUB</v>
          </cell>
          <cell r="C1156">
            <v>1</v>
          </cell>
        </row>
        <row r="1157">
          <cell r="A1157">
            <v>97992</v>
          </cell>
          <cell r="B1157" t="str">
            <v>CHAMPIONYL 200MG CPR. = 3SE100130</v>
          </cell>
          <cell r="C1157">
            <v>1</v>
          </cell>
        </row>
        <row r="1158">
          <cell r="A1158">
            <v>97993</v>
          </cell>
          <cell r="B1158" t="str">
            <v>SULPIRIDE 200MG CPR. (SLP200)(/)</v>
          </cell>
          <cell r="C1158">
            <v>1</v>
          </cell>
        </row>
        <row r="1159">
          <cell r="A1159">
            <v>97995</v>
          </cell>
          <cell r="B1159" t="str">
            <v>DOGMATIL 200MG CP DE/NL/CH</v>
          </cell>
          <cell r="C1159">
            <v>1</v>
          </cell>
        </row>
        <row r="1160">
          <cell r="A1160">
            <v>97996</v>
          </cell>
          <cell r="B1160" t="str">
            <v>DOLMATIL 200MG CP GB</v>
          </cell>
          <cell r="C1160">
            <v>1</v>
          </cell>
        </row>
        <row r="1161">
          <cell r="A1161">
            <v>97997</v>
          </cell>
          <cell r="B1161" t="str">
            <v>DOGMATIL CPR.N.GRAVE/BARR.EN CROIX = 3SE600030</v>
          </cell>
          <cell r="C1161">
            <v>1</v>
          </cell>
        </row>
        <row r="1162">
          <cell r="A1162">
            <v>97999</v>
          </cell>
          <cell r="B1162" t="str">
            <v>PLITICAN 50MG GRA</v>
          </cell>
          <cell r="C1162">
            <v>1</v>
          </cell>
        </row>
        <row r="1163">
          <cell r="A1163">
            <v>98000</v>
          </cell>
          <cell r="B1163" t="str">
            <v>PLITICAN 50MG CP</v>
          </cell>
          <cell r="C1163">
            <v>1</v>
          </cell>
        </row>
        <row r="1164">
          <cell r="A1164">
            <v>98001</v>
          </cell>
          <cell r="B1164" t="str">
            <v>PLITICAN CPR. "AZP50"+BARRE SIMPLE = 3SF100330</v>
          </cell>
          <cell r="C1164">
            <v>1</v>
          </cell>
        </row>
        <row r="1165">
          <cell r="A1165">
            <v>98002</v>
          </cell>
          <cell r="B1165" t="str">
            <v>VERGENTAN CP</v>
          </cell>
          <cell r="C1165">
            <v>1</v>
          </cell>
        </row>
        <row r="1166">
          <cell r="A1166">
            <v>98003</v>
          </cell>
          <cell r="B1166" t="str">
            <v>LITICAN CP</v>
          </cell>
          <cell r="C1166">
            <v>1</v>
          </cell>
        </row>
        <row r="1167">
          <cell r="A1167">
            <v>98007</v>
          </cell>
          <cell r="B1167" t="str">
            <v>SOLIAN 200MG GRA.P/CPR 1/2 DE LOT = 3SJ100620</v>
          </cell>
          <cell r="C1167">
            <v>1</v>
          </cell>
        </row>
        <row r="1168">
          <cell r="A1168">
            <v>98008</v>
          </cell>
          <cell r="B1168" t="str">
            <v>SOLIAN 200MG GRAN.P/CPR LUBRIF. = 3SJ100625</v>
          </cell>
          <cell r="C1168">
            <v>1</v>
          </cell>
        </row>
        <row r="1169">
          <cell r="A1169">
            <v>98009</v>
          </cell>
          <cell r="B1169" t="str">
            <v>SOLIAN 200MG CPR. "SOLIAN 200" "/" = 3SJ100630</v>
          </cell>
          <cell r="C1169">
            <v>1</v>
          </cell>
        </row>
        <row r="1170">
          <cell r="A1170">
            <v>98010</v>
          </cell>
          <cell r="B1170" t="str">
            <v>SOLIAN 200MG CPR. "AMI 200" "X" = 3SJ100730</v>
          </cell>
          <cell r="C1170">
            <v>1</v>
          </cell>
        </row>
        <row r="1171">
          <cell r="A1171">
            <v>98011</v>
          </cell>
          <cell r="B1171" t="str">
            <v>SOLIAN 200MG CPR. "AMI 200" "/" = 3SJ100830</v>
          </cell>
          <cell r="C1171">
            <v>1</v>
          </cell>
        </row>
        <row r="1172">
          <cell r="A1172">
            <v>98012</v>
          </cell>
          <cell r="B1172" t="str">
            <v>SOLIAN 200MG 120CPR D.U. VTE BEL = 3SJ116880</v>
          </cell>
          <cell r="C1172">
            <v>120</v>
          </cell>
        </row>
        <row r="1173">
          <cell r="A1173">
            <v>98014</v>
          </cell>
          <cell r="B1173" t="str">
            <v>SOLIAN 50MG GRAN.P/CPR 1/2 DE LOT = 3SK100020</v>
          </cell>
          <cell r="C1173">
            <v>1</v>
          </cell>
        </row>
        <row r="1174">
          <cell r="A1174">
            <v>98015</v>
          </cell>
          <cell r="B1174" t="str">
            <v>SOLIAN 50MG GRAN.P/CPR LUBRIF. = 3SK100025</v>
          </cell>
          <cell r="C1174">
            <v>1</v>
          </cell>
        </row>
        <row r="1175">
          <cell r="A1175">
            <v>98016</v>
          </cell>
          <cell r="B1175" t="str">
            <v>SOLIAN 50MG CP "SOLIAN" "/"</v>
          </cell>
          <cell r="C1175">
            <v>1</v>
          </cell>
        </row>
        <row r="1176">
          <cell r="A1176">
            <v>98017</v>
          </cell>
          <cell r="B1176" t="str">
            <v>SOLIAN 50MG CP "AMI50" "/"</v>
          </cell>
          <cell r="C1176">
            <v>1</v>
          </cell>
        </row>
        <row r="1177">
          <cell r="A1177">
            <v>98019</v>
          </cell>
          <cell r="B1177" t="str">
            <v>TIAPRIDAL GRAN.P/CPR 1/4 DE LOT = 3SL100020</v>
          </cell>
          <cell r="C1177">
            <v>1</v>
          </cell>
        </row>
        <row r="1178">
          <cell r="A1178">
            <v>98020</v>
          </cell>
          <cell r="B1178" t="str">
            <v>TIAPRIDAL 100MG GRA/LUB</v>
          </cell>
          <cell r="C1178">
            <v>1</v>
          </cell>
        </row>
        <row r="1179">
          <cell r="A1179">
            <v>98021</v>
          </cell>
          <cell r="B1179" t="str">
            <v>TIAPRIDAL 100MG CP</v>
          </cell>
          <cell r="C1179">
            <v>1</v>
          </cell>
        </row>
        <row r="1180">
          <cell r="A1180">
            <v>98022</v>
          </cell>
          <cell r="B1180" t="str">
            <v>TIAPRIDAL 100MG CPR.(T100)(X)</v>
          </cell>
          <cell r="C1180">
            <v>1</v>
          </cell>
        </row>
        <row r="1181">
          <cell r="A1181">
            <v>98023</v>
          </cell>
          <cell r="B1181" t="str">
            <v>SOLIAN N.F. 1/2 LOT GRAN./CPR. = 3SLN00020</v>
          </cell>
          <cell r="C1181">
            <v>1</v>
          </cell>
        </row>
        <row r="1182">
          <cell r="A1182">
            <v>98024</v>
          </cell>
          <cell r="B1182" t="str">
            <v>SOLIAN NF GRA/LUB</v>
          </cell>
          <cell r="C1182">
            <v>1</v>
          </cell>
        </row>
        <row r="1183">
          <cell r="A1183">
            <v>98025</v>
          </cell>
          <cell r="B1183" t="str">
            <v>SOLIAN N.F.(SIS.) 1/2 LOT GR./CPR. = 3SLN00220</v>
          </cell>
          <cell r="C1183">
            <v>1</v>
          </cell>
        </row>
        <row r="1184">
          <cell r="A1184">
            <v>98026</v>
          </cell>
          <cell r="B1184" t="str">
            <v>SOLIAN NF (SIS) GR/LUB</v>
          </cell>
          <cell r="C1184">
            <v>1</v>
          </cell>
        </row>
        <row r="1185">
          <cell r="A1185">
            <v>98027</v>
          </cell>
          <cell r="B1185" t="str">
            <v>SOLIAN 100MG NF COMP</v>
          </cell>
          <cell r="C1185">
            <v>1</v>
          </cell>
        </row>
        <row r="1186">
          <cell r="A1186">
            <v>98028</v>
          </cell>
          <cell r="B1186" t="str">
            <v>SOLIAN 100MG NF CP (SIS)</v>
          </cell>
          <cell r="C1186">
            <v>1</v>
          </cell>
        </row>
        <row r="1187">
          <cell r="A1187">
            <v>98029</v>
          </cell>
          <cell r="B1187" t="str">
            <v>SOLIAN 200MG NF CP</v>
          </cell>
          <cell r="C1187">
            <v>1</v>
          </cell>
        </row>
        <row r="1188">
          <cell r="A1188">
            <v>98030</v>
          </cell>
          <cell r="B1188" t="str">
            <v>SOLIAN 200MG NF CP (SIS)</v>
          </cell>
          <cell r="C1188">
            <v>1</v>
          </cell>
        </row>
        <row r="1189">
          <cell r="A1189">
            <v>98031</v>
          </cell>
          <cell r="B1189" t="str">
            <v>SOLIAN 50MG NF COMP</v>
          </cell>
          <cell r="C1189">
            <v>1</v>
          </cell>
        </row>
        <row r="1190">
          <cell r="A1190">
            <v>98032</v>
          </cell>
          <cell r="B1190" t="str">
            <v>SOLIAN 50MG NF CP (SIS)</v>
          </cell>
          <cell r="C1190">
            <v>1</v>
          </cell>
        </row>
        <row r="1191">
          <cell r="A1191">
            <v>98034</v>
          </cell>
          <cell r="B1191" t="str">
            <v>SOLIAN 400MG 1/2LOT GRAN./NOYAU = 3SPA00020</v>
          </cell>
          <cell r="C1191">
            <v>1</v>
          </cell>
        </row>
        <row r="1192">
          <cell r="A1192">
            <v>98035</v>
          </cell>
          <cell r="B1192" t="str">
            <v>SOLIAN 400MG GRA/LUB</v>
          </cell>
          <cell r="C1192">
            <v>1</v>
          </cell>
        </row>
        <row r="1193">
          <cell r="A1193">
            <v>98036</v>
          </cell>
          <cell r="B1193" t="str">
            <v>SOLIAN 400MG NOYAU</v>
          </cell>
          <cell r="C1193">
            <v>1</v>
          </cell>
        </row>
        <row r="1194">
          <cell r="A1194">
            <v>98037</v>
          </cell>
          <cell r="B1194" t="str">
            <v>SOLIAN 400MG CP PEL</v>
          </cell>
          <cell r="C1194">
            <v>1</v>
          </cell>
        </row>
        <row r="1195">
          <cell r="A1195">
            <v>98038</v>
          </cell>
          <cell r="B1195" t="str">
            <v>SOLIAN 400MG (SIS.) 1/2LOT GR./NOY = 3SPA00420</v>
          </cell>
          <cell r="C1195">
            <v>1</v>
          </cell>
        </row>
        <row r="1196">
          <cell r="A1196">
            <v>98039</v>
          </cell>
          <cell r="B1196" t="str">
            <v>SOLIAN 400MG (SIS) GRA/PEL/NOY/LUB</v>
          </cell>
          <cell r="C1196">
            <v>1</v>
          </cell>
        </row>
        <row r="1197">
          <cell r="A1197">
            <v>98040</v>
          </cell>
          <cell r="B1197" t="str">
            <v>SOLIAN 400MG CP (SIS)</v>
          </cell>
          <cell r="C1197">
            <v>1</v>
          </cell>
        </row>
        <row r="1198">
          <cell r="A1198">
            <v>98041</v>
          </cell>
          <cell r="B1198" t="str">
            <v>SOLIAN 400MG CP (SIS) PEL</v>
          </cell>
          <cell r="C1198">
            <v>1</v>
          </cell>
        </row>
        <row r="1199">
          <cell r="A1199">
            <v>98042</v>
          </cell>
          <cell r="B1199" t="str">
            <v>SOLIAN 400MG 50CPR. HOP DEU = 3SPA13280</v>
          </cell>
          <cell r="C1199">
            <v>1</v>
          </cell>
        </row>
        <row r="1200">
          <cell r="A1200">
            <v>98043</v>
          </cell>
          <cell r="B1200" t="str">
            <v>SOLIAN 400MG 50CPR. HOP DEU = 3SPA13281</v>
          </cell>
          <cell r="C1200">
            <v>1</v>
          </cell>
        </row>
        <row r="1201">
          <cell r="A1201">
            <v>98044</v>
          </cell>
          <cell r="B1201" t="str">
            <v>SOLIAN 400MG 60C BE (Pré cdt)</v>
          </cell>
          <cell r="C1201">
            <v>60</v>
          </cell>
        </row>
        <row r="1202">
          <cell r="A1202">
            <v>98047</v>
          </cell>
          <cell r="B1202" t="str">
            <v>NAUTAMINE 90MG 20 CPR. FRANCE = 3SQ14X081</v>
          </cell>
          <cell r="C1202">
            <v>1</v>
          </cell>
        </row>
        <row r="1203">
          <cell r="A1203">
            <v>98048</v>
          </cell>
          <cell r="B1203" t="str">
            <v>NAUTAMINE GRAN. 1/2 P.ACTIF = 3SQ200020</v>
          </cell>
          <cell r="C1203">
            <v>1</v>
          </cell>
        </row>
        <row r="1204">
          <cell r="A1204">
            <v>98049</v>
          </cell>
          <cell r="B1204" t="str">
            <v>NAUTAMINE GRA/LUB</v>
          </cell>
          <cell r="C1204">
            <v>1</v>
          </cell>
        </row>
        <row r="1205">
          <cell r="A1205">
            <v>98050</v>
          </cell>
          <cell r="B1205" t="str">
            <v>NAUTAMINE CP</v>
          </cell>
          <cell r="C1205">
            <v>1</v>
          </cell>
        </row>
        <row r="1206">
          <cell r="A1206">
            <v>98051</v>
          </cell>
          <cell r="B1206" t="str">
            <v>NAUTAMINE GRAN. EXCIPIENTS = 3SQ200120</v>
          </cell>
          <cell r="C1206">
            <v>1</v>
          </cell>
        </row>
        <row r="1207">
          <cell r="A1207">
            <v>98052</v>
          </cell>
          <cell r="B1207" t="str">
            <v>PRIMPERAN 10MG CD MEL (MRX)</v>
          </cell>
          <cell r="C1207">
            <v>1</v>
          </cell>
        </row>
        <row r="1208">
          <cell r="A1208">
            <v>98053</v>
          </cell>
          <cell r="B1208" t="str">
            <v>PRIMPERAN 10MG CD CP (MRX)</v>
          </cell>
          <cell r="C1208">
            <v>1</v>
          </cell>
        </row>
        <row r="1209">
          <cell r="A1209">
            <v>98055</v>
          </cell>
          <cell r="B1209" t="str">
            <v>DOGMATIL 400 GRAN. 1/2 DE LOT = 3ST200020</v>
          </cell>
          <cell r="C1209">
            <v>1</v>
          </cell>
        </row>
        <row r="1210">
          <cell r="A1210">
            <v>98056</v>
          </cell>
          <cell r="B1210" t="str">
            <v>DOGMATIL 400 LUBRIF. = 3ST200025</v>
          </cell>
          <cell r="C1210">
            <v>1</v>
          </cell>
        </row>
        <row r="1211">
          <cell r="A1211">
            <v>98057</v>
          </cell>
          <cell r="B1211" t="str">
            <v>DOGMATIL 400MG CPR. NU = 3ST200030</v>
          </cell>
          <cell r="C1211">
            <v>1</v>
          </cell>
        </row>
        <row r="1212">
          <cell r="A1212">
            <v>98058</v>
          </cell>
          <cell r="B1212" t="str">
            <v>DOGMATIL 400 CPR PELLICULE = 3ST200040</v>
          </cell>
          <cell r="C1212">
            <v>1</v>
          </cell>
        </row>
        <row r="1213">
          <cell r="A1213">
            <v>98059</v>
          </cell>
          <cell r="B1213" t="str">
            <v>DOGMATIL 400MG CPR PEL(INSPECTION) = 3ST200060</v>
          </cell>
          <cell r="C1213">
            <v>1</v>
          </cell>
        </row>
        <row r="1214">
          <cell r="A1214">
            <v>98061</v>
          </cell>
          <cell r="B1214" t="str">
            <v>DOGMATIL 400 GRAN. (150KG) = 3ST2V0020</v>
          </cell>
          <cell r="C1214">
            <v>1</v>
          </cell>
        </row>
        <row r="1215">
          <cell r="A1215">
            <v>98062</v>
          </cell>
          <cell r="B1215" t="str">
            <v>DOGMATIL 400MG LUB 150KG</v>
          </cell>
          <cell r="C1215">
            <v>1</v>
          </cell>
        </row>
        <row r="1216">
          <cell r="A1216">
            <v>98063</v>
          </cell>
          <cell r="B1216" t="str">
            <v>DOGMATIL 400MG CP NU 150KG</v>
          </cell>
          <cell r="C1216">
            <v>1</v>
          </cell>
        </row>
        <row r="1217">
          <cell r="A1217">
            <v>98064</v>
          </cell>
          <cell r="B1217" t="str">
            <v>DOGMATIL 400MG CP PEL 150KG</v>
          </cell>
          <cell r="C1217">
            <v>1</v>
          </cell>
        </row>
        <row r="1218">
          <cell r="A1218">
            <v>98065</v>
          </cell>
          <cell r="B1218" t="str">
            <v>DOGMATIL 400MG CP PEL/INSPEC 150KG</v>
          </cell>
          <cell r="C1218">
            <v>1</v>
          </cell>
        </row>
        <row r="1219">
          <cell r="A1219">
            <v>98066</v>
          </cell>
          <cell r="B1219" t="str">
            <v>URBANYL 5MG GEL REPARTI</v>
          </cell>
          <cell r="C1219">
            <v>1</v>
          </cell>
        </row>
        <row r="1220">
          <cell r="A1220">
            <v>98067</v>
          </cell>
          <cell r="B1220" t="str">
            <v>URBANYL 5MG MEL/GEL</v>
          </cell>
          <cell r="C1220">
            <v>1</v>
          </cell>
        </row>
        <row r="1221">
          <cell r="A1221">
            <v>98069</v>
          </cell>
          <cell r="B1221" t="str">
            <v>SERECOR 300MG LP MICROGRANULE</v>
          </cell>
          <cell r="C1221">
            <v>1</v>
          </cell>
        </row>
        <row r="1222">
          <cell r="A1222">
            <v>98070</v>
          </cell>
          <cell r="B1222" t="str">
            <v>SERECOR LP 300MG GEL</v>
          </cell>
          <cell r="C1222">
            <v>1</v>
          </cell>
        </row>
        <row r="1223">
          <cell r="A1223">
            <v>98073</v>
          </cell>
          <cell r="B1223" t="str">
            <v>LENTOQUINE LP MICROGRANULE</v>
          </cell>
          <cell r="C1223">
            <v>1</v>
          </cell>
        </row>
        <row r="1224">
          <cell r="A1224">
            <v>98074</v>
          </cell>
          <cell r="B1224" t="str">
            <v>LENTOQUINE LP GEL</v>
          </cell>
          <cell r="C1224">
            <v>1</v>
          </cell>
        </row>
        <row r="1225">
          <cell r="A1225">
            <v>98075</v>
          </cell>
          <cell r="B1225" t="str">
            <v>POLYSILANE GRANULE 1/2 DE LOT = 3TH000020</v>
          </cell>
          <cell r="C1225">
            <v>1</v>
          </cell>
        </row>
        <row r="1226">
          <cell r="A1226">
            <v>98076</v>
          </cell>
          <cell r="B1226" t="str">
            <v>POLYSILANE GRA/CP MEL FINAL</v>
          </cell>
          <cell r="C1226">
            <v>1</v>
          </cell>
        </row>
        <row r="1227">
          <cell r="A1227">
            <v>98077</v>
          </cell>
          <cell r="B1227" t="str">
            <v>POLYSILANE AROMATISATION SORBITOL = 3TH001020</v>
          </cell>
          <cell r="C1227">
            <v>1</v>
          </cell>
        </row>
        <row r="1228">
          <cell r="A1228">
            <v>98079</v>
          </cell>
          <cell r="B1228" t="str">
            <v>POLYSILANE CP</v>
          </cell>
          <cell r="C1228">
            <v>1</v>
          </cell>
        </row>
        <row r="1229">
          <cell r="A1229">
            <v>98080</v>
          </cell>
          <cell r="B1229" t="str">
            <v>POLYSILANE CPR. (FAMAR) = 3TH100230</v>
          </cell>
          <cell r="C1229">
            <v>1</v>
          </cell>
        </row>
        <row r="1230">
          <cell r="A1230">
            <v>98081</v>
          </cell>
          <cell r="B1230" t="str">
            <v>ARSIQUINOFORME GRAN. NF 1/4 DE LOT = 3TS100020</v>
          </cell>
          <cell r="C1230">
            <v>1</v>
          </cell>
        </row>
        <row r="1231">
          <cell r="A1231">
            <v>98082</v>
          </cell>
          <cell r="B1231" t="str">
            <v>ARSIQUINOFORME GRAN. NF LUBRIF. = 3TS100025</v>
          </cell>
          <cell r="C1231">
            <v>1</v>
          </cell>
        </row>
        <row r="1232">
          <cell r="A1232">
            <v>98083</v>
          </cell>
          <cell r="B1232" t="str">
            <v>ARSIQUINOFORME CPR. NF = 3TS100030</v>
          </cell>
          <cell r="C1232">
            <v>1</v>
          </cell>
        </row>
        <row r="1233">
          <cell r="A1233">
            <v>98084</v>
          </cell>
          <cell r="B1233" t="str">
            <v>ARSIQUINOFORME CPR PELLIC.NF = 3TS100040</v>
          </cell>
          <cell r="C1233">
            <v>1</v>
          </cell>
        </row>
        <row r="1234">
          <cell r="A1234">
            <v>98086</v>
          </cell>
          <cell r="B1234" t="str">
            <v>ARSIQUINOFORME GRAN. NF 1VENUE = 3TS1V0020</v>
          </cell>
          <cell r="C1234">
            <v>1</v>
          </cell>
        </row>
        <row r="1235">
          <cell r="A1235">
            <v>98087</v>
          </cell>
          <cell r="B1235" t="str">
            <v>ARSIQUINOFORME GRA.NF LUBRIF 1VENU = 3TS1V0025</v>
          </cell>
          <cell r="C1235">
            <v>1</v>
          </cell>
        </row>
        <row r="1236">
          <cell r="A1236">
            <v>98088</v>
          </cell>
          <cell r="B1236" t="str">
            <v>ARSIQUINOFORME CPR. NF 1VENUE = 3TS1V0030</v>
          </cell>
          <cell r="C1236">
            <v>1</v>
          </cell>
        </row>
        <row r="1237">
          <cell r="A1237">
            <v>98089</v>
          </cell>
          <cell r="B1237" t="str">
            <v>ARSIQUINOFORME CP PEL 1 VENU</v>
          </cell>
          <cell r="C1237">
            <v>1</v>
          </cell>
        </row>
        <row r="1238">
          <cell r="A1238">
            <v>98090</v>
          </cell>
          <cell r="B1238" t="str">
            <v>DOXIUM GRAN.P/CPR. 1/4 DE LOT ZAC = 3U3110020</v>
          </cell>
          <cell r="C1238">
            <v>1</v>
          </cell>
        </row>
        <row r="1239">
          <cell r="A1239">
            <v>98091</v>
          </cell>
          <cell r="B1239" t="str">
            <v>DOXIUM 250MG GRA/LUB ZAC</v>
          </cell>
          <cell r="C1239">
            <v>1</v>
          </cell>
        </row>
        <row r="1240">
          <cell r="A1240">
            <v>98092</v>
          </cell>
          <cell r="B1240" t="str">
            <v>DOXIUM 250MG CP GRAVE (GRAN.ZAC)</v>
          </cell>
          <cell r="C1240">
            <v>1</v>
          </cell>
        </row>
        <row r="1241">
          <cell r="A1241">
            <v>98094</v>
          </cell>
          <cell r="B1241" t="str">
            <v>HEPT-A-MYL GRANULE 1/4 DE LOT = 3U9100120</v>
          </cell>
          <cell r="C1241">
            <v>1</v>
          </cell>
        </row>
        <row r="1242">
          <cell r="A1242">
            <v>98095</v>
          </cell>
          <cell r="B1242" t="str">
            <v>HEPT-A-MYL GRA/LUB</v>
          </cell>
          <cell r="C1242">
            <v>1</v>
          </cell>
        </row>
        <row r="1243">
          <cell r="A1243">
            <v>98096</v>
          </cell>
          <cell r="B1243" t="str">
            <v>HEPT-A-MYL CP GRAVE</v>
          </cell>
          <cell r="C1243">
            <v>1</v>
          </cell>
        </row>
        <row r="1244">
          <cell r="A1244">
            <v>98099</v>
          </cell>
          <cell r="B1244" t="str">
            <v>DICYNONE GRANULE P/CPR. 1/4 DE LOT = 3UY100120</v>
          </cell>
          <cell r="C1244">
            <v>1</v>
          </cell>
        </row>
        <row r="1245">
          <cell r="A1245">
            <v>98100</v>
          </cell>
          <cell r="B1245" t="str">
            <v>DICYNONE GRA/LUB</v>
          </cell>
          <cell r="C1245">
            <v>1</v>
          </cell>
        </row>
        <row r="1246">
          <cell r="A1246">
            <v>98101</v>
          </cell>
          <cell r="B1246" t="str">
            <v>DICYNONE 500MG CP OBLONG GRAVE</v>
          </cell>
          <cell r="C1246">
            <v>1</v>
          </cell>
        </row>
        <row r="1247">
          <cell r="A1247">
            <v>98102</v>
          </cell>
          <cell r="B1247" t="str">
            <v>DICYNONE 250MG CP GRAVE</v>
          </cell>
          <cell r="C1247">
            <v>1</v>
          </cell>
        </row>
        <row r="1248">
          <cell r="A1248">
            <v>98103</v>
          </cell>
          <cell r="B1248" t="str">
            <v>DICYNONE 250MG CP GRAVE IT</v>
          </cell>
          <cell r="C1248">
            <v>1</v>
          </cell>
        </row>
        <row r="1249">
          <cell r="A1249">
            <v>98104</v>
          </cell>
          <cell r="B1249" t="str">
            <v>DICYNONE 500MG CPR. (D500)(/)</v>
          </cell>
          <cell r="C1249">
            <v>1</v>
          </cell>
        </row>
        <row r="1250">
          <cell r="A1250">
            <v>98105</v>
          </cell>
          <cell r="B1250" t="str">
            <v>DICYNENE 500 BLIS.10C.VRAC VTE GBR = 3UY110780</v>
          </cell>
          <cell r="C1250">
            <v>1</v>
          </cell>
        </row>
        <row r="1251">
          <cell r="A1251">
            <v>98106</v>
          </cell>
          <cell r="B1251" t="str">
            <v>VIRLIX GRAN.P/NOYAU NF = 3V9100020</v>
          </cell>
          <cell r="C1251">
            <v>1</v>
          </cell>
        </row>
        <row r="1252">
          <cell r="A1252">
            <v>98107</v>
          </cell>
          <cell r="B1252" t="str">
            <v>VIRLIX 10MG GRA/LUB</v>
          </cell>
          <cell r="C1252">
            <v>1</v>
          </cell>
        </row>
        <row r="1253">
          <cell r="A1253">
            <v>98108</v>
          </cell>
          <cell r="B1253" t="str">
            <v>VIRLIX 10MG CP NOYAU</v>
          </cell>
          <cell r="C1253">
            <v>1</v>
          </cell>
        </row>
        <row r="1254">
          <cell r="A1254">
            <v>98109</v>
          </cell>
          <cell r="B1254" t="str">
            <v>VIRLIX 10MG CP PEL</v>
          </cell>
          <cell r="C1254">
            <v>1</v>
          </cell>
        </row>
        <row r="1255">
          <cell r="A1255">
            <v>98111</v>
          </cell>
          <cell r="B1255" t="str">
            <v>SOLIAN 100MG GRA.P/CPR 1/2 DE LOT = 3VBG00020</v>
          </cell>
          <cell r="C1255">
            <v>1</v>
          </cell>
        </row>
        <row r="1256">
          <cell r="A1256">
            <v>98112</v>
          </cell>
          <cell r="B1256" t="str">
            <v>SOLIAN 100MG GRAN.P/CPR LUBRIF. = 3VBG00025</v>
          </cell>
          <cell r="C1256">
            <v>1</v>
          </cell>
        </row>
        <row r="1257">
          <cell r="A1257">
            <v>98113</v>
          </cell>
          <cell r="B1257" t="str">
            <v>SOLIAN 100MG CPR = 3VBG00030</v>
          </cell>
          <cell r="C1257">
            <v>1</v>
          </cell>
        </row>
        <row r="1258">
          <cell r="A1258">
            <v>98115</v>
          </cell>
          <cell r="B1258" t="str">
            <v>EQUANIL 250MG GRAN. 1/5 DE LOT = 3VBS00020</v>
          </cell>
          <cell r="C1258">
            <v>1</v>
          </cell>
        </row>
        <row r="1259">
          <cell r="A1259">
            <v>98116</v>
          </cell>
          <cell r="B1259" t="str">
            <v>EQUANIL 250MG LUBRIF. = 3VBS00025</v>
          </cell>
          <cell r="C1259">
            <v>1</v>
          </cell>
        </row>
        <row r="1260">
          <cell r="A1260">
            <v>98117</v>
          </cell>
          <cell r="B1260" t="str">
            <v>EQUANIL 250MG CPR.</v>
          </cell>
          <cell r="C1260">
            <v>1</v>
          </cell>
        </row>
        <row r="1261">
          <cell r="A1261">
            <v>98118</v>
          </cell>
          <cell r="B1261" t="str">
            <v>EQUANIL 250MG CPR PELICULAGE = 3VBS00040</v>
          </cell>
          <cell r="C1261">
            <v>1</v>
          </cell>
        </row>
        <row r="1262">
          <cell r="A1262">
            <v>98120</v>
          </cell>
          <cell r="B1262" t="str">
            <v>EQUANIL 400MG GRAN. 1/4 = 3VBT00320</v>
          </cell>
          <cell r="C1262">
            <v>1</v>
          </cell>
        </row>
        <row r="1263">
          <cell r="A1263">
            <v>98121</v>
          </cell>
          <cell r="B1263" t="str">
            <v>EQUANIL 400MG LUBRIF. = 3VBT00325</v>
          </cell>
          <cell r="C1263">
            <v>1</v>
          </cell>
        </row>
        <row r="1264">
          <cell r="A1264">
            <v>98122</v>
          </cell>
          <cell r="B1264" t="str">
            <v>EQUANIL 400MG CPR. (EQUANIL)(/)</v>
          </cell>
          <cell r="C1264">
            <v>1</v>
          </cell>
        </row>
        <row r="1265">
          <cell r="A1265">
            <v>98123</v>
          </cell>
          <cell r="B1265" t="str">
            <v>EQUANIL 400MG CP/PEL.(EQUANIL)(/)</v>
          </cell>
          <cell r="C1265">
            <v>1</v>
          </cell>
        </row>
        <row r="1266">
          <cell r="A1266">
            <v>98124</v>
          </cell>
          <cell r="B1266" t="str">
            <v>EQUANIL 400MG CP/PEL TRI</v>
          </cell>
          <cell r="C1266">
            <v>1</v>
          </cell>
        </row>
        <row r="1267">
          <cell r="A1267">
            <v>98126</v>
          </cell>
          <cell r="B1267" t="str">
            <v>ISOPRINOSINE GRANULE 1/4 DE LOT = 3VE100020</v>
          </cell>
          <cell r="C1267">
            <v>1</v>
          </cell>
        </row>
        <row r="1268">
          <cell r="A1268">
            <v>98127</v>
          </cell>
          <cell r="B1268" t="str">
            <v>ISOPRINOSINE GRA/LUB</v>
          </cell>
          <cell r="C1268">
            <v>1</v>
          </cell>
        </row>
        <row r="1269">
          <cell r="A1269">
            <v>98128</v>
          </cell>
          <cell r="B1269" t="str">
            <v>ISOPRINOSINE CP OBLONG GRAVE</v>
          </cell>
          <cell r="C1269">
            <v>1</v>
          </cell>
        </row>
        <row r="1270">
          <cell r="A1270">
            <v>98129</v>
          </cell>
          <cell r="B1270" t="str">
            <v>DELIMMUN CP OBLONG GRAVE</v>
          </cell>
          <cell r="C1270">
            <v>1</v>
          </cell>
        </row>
        <row r="1271">
          <cell r="A1271">
            <v>98131</v>
          </cell>
          <cell r="B1271" t="str">
            <v>ISOPRINOSINE (LEC.) GRA.1/4 DE LOT = 3VF100020</v>
          </cell>
          <cell r="C1271">
            <v>1</v>
          </cell>
        </row>
        <row r="1272">
          <cell r="A1272">
            <v>98132</v>
          </cell>
          <cell r="B1272" t="str">
            <v>ISOPRINOSINE GRAN.(LECLERC) LUBRIF = 3VF100025</v>
          </cell>
          <cell r="C1272">
            <v>1</v>
          </cell>
        </row>
        <row r="1273">
          <cell r="A1273">
            <v>98133</v>
          </cell>
          <cell r="B1273" t="str">
            <v>ISOPRINOSINE OBLONG NON GRAVE</v>
          </cell>
          <cell r="C1273">
            <v>1</v>
          </cell>
        </row>
        <row r="1274">
          <cell r="A1274">
            <v>98136</v>
          </cell>
          <cell r="B1274" t="str">
            <v>PRIADEL 200MG.GRAN./CPR.1/2 DE LOT = 3VR400020</v>
          </cell>
          <cell r="C1274">
            <v>1</v>
          </cell>
        </row>
        <row r="1275">
          <cell r="A1275">
            <v>98137</v>
          </cell>
          <cell r="B1275" t="str">
            <v>PRIADEL 200MG GRA/LUB</v>
          </cell>
          <cell r="C1275">
            <v>1</v>
          </cell>
        </row>
        <row r="1276">
          <cell r="A1276">
            <v>98138</v>
          </cell>
          <cell r="B1276" t="str">
            <v>PRIADEL 200MG CP GRAVE</v>
          </cell>
          <cell r="C1276">
            <v>1</v>
          </cell>
        </row>
        <row r="1277">
          <cell r="A1277">
            <v>98139</v>
          </cell>
          <cell r="B1277" t="str">
            <v>STILNOX 10MG GRAN. SYNTH.VERTE MX = 3VS600020</v>
          </cell>
          <cell r="C1277">
            <v>1</v>
          </cell>
        </row>
        <row r="1278">
          <cell r="A1278">
            <v>98140</v>
          </cell>
          <cell r="B1278" t="str">
            <v>STILNOX 10MG CP "SN/10" " "</v>
          </cell>
          <cell r="C1278">
            <v>1</v>
          </cell>
        </row>
        <row r="1279">
          <cell r="A1279">
            <v>98141</v>
          </cell>
          <cell r="B1279" t="str">
            <v>STILNOX CP/PEL "SN/10" " "</v>
          </cell>
          <cell r="C1279">
            <v>1</v>
          </cell>
        </row>
        <row r="1280">
          <cell r="A1280">
            <v>98142</v>
          </cell>
          <cell r="B1280" t="str">
            <v>STILNOX 10MG CPR. "STILNOX" "/" = 3VS600330</v>
          </cell>
          <cell r="C1280">
            <v>1</v>
          </cell>
        </row>
        <row r="1281">
          <cell r="A1281">
            <v>98143</v>
          </cell>
          <cell r="B1281" t="str">
            <v>STILNOX CP/PEL "STILNOX" "/"</v>
          </cell>
          <cell r="C1281">
            <v>1</v>
          </cell>
        </row>
        <row r="1282">
          <cell r="A1282">
            <v>98144</v>
          </cell>
          <cell r="B1282" t="str">
            <v>STILNOX 10MG GRA ZOLPID (SIS)</v>
          </cell>
          <cell r="C1282">
            <v>1</v>
          </cell>
        </row>
        <row r="1283">
          <cell r="A1283">
            <v>98145</v>
          </cell>
          <cell r="B1283" t="str">
            <v>STILNOX 10MG CPR.(SIS) (SN/10)</v>
          </cell>
          <cell r="C1283">
            <v>1</v>
          </cell>
        </row>
        <row r="1284">
          <cell r="A1284">
            <v>98146</v>
          </cell>
          <cell r="B1284" t="str">
            <v>STILNOX CPR.PELL.(SIS) (SN/10)</v>
          </cell>
          <cell r="C1284">
            <v>1</v>
          </cell>
        </row>
        <row r="1285">
          <cell r="A1285">
            <v>98147</v>
          </cell>
          <cell r="B1285" t="str">
            <v>STILNOX 10MG CPR(SIS) (STILNOX)(/)</v>
          </cell>
          <cell r="C1285">
            <v>1</v>
          </cell>
        </row>
        <row r="1286">
          <cell r="A1286">
            <v>98148</v>
          </cell>
          <cell r="B1286" t="str">
            <v>STILNOX CPR.PEL.(SIS) (STILNOX)(/)</v>
          </cell>
          <cell r="C1286">
            <v>1</v>
          </cell>
        </row>
        <row r="1287">
          <cell r="A1287">
            <v>98150</v>
          </cell>
          <cell r="B1287" t="str">
            <v>URBANYL 10MG GRAN. 1/4 DE LOT = 3VSA00020</v>
          </cell>
          <cell r="C1287">
            <v>1</v>
          </cell>
        </row>
        <row r="1288">
          <cell r="A1288">
            <v>98151</v>
          </cell>
          <cell r="B1288" t="str">
            <v>URBANYL 10MG LUB</v>
          </cell>
          <cell r="C1288">
            <v>1</v>
          </cell>
        </row>
        <row r="1289">
          <cell r="A1289">
            <v>98152</v>
          </cell>
          <cell r="B1289" t="str">
            <v>URBANYL 10MG CPR.(CBZ/10)</v>
          </cell>
          <cell r="C1289">
            <v>1</v>
          </cell>
        </row>
        <row r="1290">
          <cell r="A1290">
            <v>98154</v>
          </cell>
          <cell r="B1290" t="str">
            <v>URBANYL 20MG GRAN. = 3VSB00020</v>
          </cell>
          <cell r="C1290">
            <v>1</v>
          </cell>
        </row>
        <row r="1291">
          <cell r="A1291">
            <v>98155</v>
          </cell>
          <cell r="B1291" t="str">
            <v>URBANYL 20MG LUB</v>
          </cell>
          <cell r="C1291">
            <v>1</v>
          </cell>
        </row>
        <row r="1292">
          <cell r="A1292">
            <v>98156</v>
          </cell>
          <cell r="B1292" t="str">
            <v>URBANYL 20MG CPR.(CBZ/20)</v>
          </cell>
          <cell r="C1292">
            <v>1</v>
          </cell>
        </row>
        <row r="1293">
          <cell r="A1293">
            <v>98159</v>
          </cell>
          <cell r="B1293" t="str">
            <v>PRIADEL 400 GRAN.P/CPR 1/4 DE LOT = 3VT100020</v>
          </cell>
          <cell r="C1293">
            <v>1</v>
          </cell>
        </row>
        <row r="1294">
          <cell r="A1294">
            <v>98160</v>
          </cell>
          <cell r="B1294" t="str">
            <v>PRIADEL 400MG GRA/LUB</v>
          </cell>
          <cell r="C1294">
            <v>1</v>
          </cell>
        </row>
        <row r="1295">
          <cell r="A1295">
            <v>98162</v>
          </cell>
          <cell r="B1295" t="str">
            <v>PRIADEL 400MG CP GRAVE</v>
          </cell>
          <cell r="C1295">
            <v>1</v>
          </cell>
        </row>
        <row r="1296">
          <cell r="A1296">
            <v>98164</v>
          </cell>
          <cell r="B1296" t="str">
            <v>HYPNOREX RETARD CP GRAVE</v>
          </cell>
          <cell r="C1296">
            <v>1</v>
          </cell>
        </row>
        <row r="1297">
          <cell r="A1297">
            <v>98165</v>
          </cell>
          <cell r="B1297" t="str">
            <v>THEOPHYL.LP200 C.FACON.ROTTENDORF</v>
          </cell>
          <cell r="C1297">
            <v>1</v>
          </cell>
        </row>
        <row r="1298">
          <cell r="A1298">
            <v>98172</v>
          </cell>
          <cell r="B1298" t="str">
            <v>DOGMATIL 50MG GEL REMP</v>
          </cell>
          <cell r="C1298">
            <v>1</v>
          </cell>
        </row>
        <row r="1299">
          <cell r="A1299">
            <v>98173</v>
          </cell>
          <cell r="B1299" t="str">
            <v>DOGMATIL 50MG MEL/PEL/GEL</v>
          </cell>
          <cell r="C1299">
            <v>1</v>
          </cell>
        </row>
        <row r="1300">
          <cell r="A1300">
            <v>98175</v>
          </cell>
          <cell r="B1300" t="str">
            <v>TILDIEM LP300 TRANSFERT CONDT QA = 3XT100036</v>
          </cell>
          <cell r="C1300">
            <v>1</v>
          </cell>
        </row>
        <row r="1301">
          <cell r="A1301">
            <v>98178</v>
          </cell>
          <cell r="B1301" t="str">
            <v>IMMEDIATS TILDIEM POUR ESSAI = 3XT800020</v>
          </cell>
          <cell r="C1301">
            <v>1</v>
          </cell>
        </row>
        <row r="1302">
          <cell r="A1302">
            <v>98179</v>
          </cell>
          <cell r="B1302" t="str">
            <v>TILDIEM TRACTIF + IMMEDIAT MELANGE = 3XT800028</v>
          </cell>
          <cell r="C1302">
            <v>1</v>
          </cell>
        </row>
        <row r="1303">
          <cell r="A1303">
            <v>98180</v>
          </cell>
          <cell r="B1303" t="str">
            <v>TILDIEM LP NUS CALIBRE 1/4 DE LOT</v>
          </cell>
          <cell r="C1303">
            <v>1</v>
          </cell>
        </row>
        <row r="1304">
          <cell r="A1304">
            <v>98181</v>
          </cell>
          <cell r="B1304" t="str">
            <v>TILDIEM LP NON SELEC.P/IMM.1/4 LOT</v>
          </cell>
          <cell r="C1304">
            <v>1</v>
          </cell>
        </row>
        <row r="1305">
          <cell r="A1305">
            <v>98182</v>
          </cell>
          <cell r="B1305" t="str">
            <v>TILDIEM LP NUS HOMOGENISATION</v>
          </cell>
          <cell r="C1305">
            <v>1</v>
          </cell>
        </row>
        <row r="1306">
          <cell r="A1306">
            <v>98183</v>
          </cell>
          <cell r="B1306" t="str">
            <v>TILDIEM LP SPHER.ENROB. 1/8 DE LOT</v>
          </cell>
          <cell r="C1306">
            <v>1</v>
          </cell>
        </row>
        <row r="1307">
          <cell r="A1307">
            <v>98184</v>
          </cell>
          <cell r="B1307" t="str">
            <v>TILDIEM LP SPHER MEL/LUB</v>
          </cell>
          <cell r="C1307">
            <v>1</v>
          </cell>
        </row>
        <row r="1308">
          <cell r="A1308">
            <v>98185</v>
          </cell>
          <cell r="B1308" t="str">
            <v>TILDIEM LP NUS IMMEDIAT VRAC = 3XT900032</v>
          </cell>
          <cell r="C1308">
            <v>1</v>
          </cell>
        </row>
        <row r="1309">
          <cell r="A1309">
            <v>98186</v>
          </cell>
          <cell r="B1309" t="str">
            <v>TILDIEM LP NUS IMMEDIAT CALIBRE</v>
          </cell>
          <cell r="C1309">
            <v>1</v>
          </cell>
        </row>
        <row r="1310">
          <cell r="A1310">
            <v>98187</v>
          </cell>
          <cell r="B1310" t="str">
            <v>MONO-TILDIEM 200MG GEL REMP</v>
          </cell>
          <cell r="C1310">
            <v>1</v>
          </cell>
        </row>
        <row r="1311">
          <cell r="A1311">
            <v>98188</v>
          </cell>
          <cell r="B1311" t="str">
            <v>MONO-TILDIEM 300MG GEL BLANC/ROSE IMP REMP</v>
          </cell>
          <cell r="C1311">
            <v>1</v>
          </cell>
        </row>
        <row r="1312">
          <cell r="A1312">
            <v>98189</v>
          </cell>
          <cell r="B1312" t="str">
            <v>TILDIEM LP 200MG GEL ROSE/GRIS .N.IMP. REMP</v>
          </cell>
          <cell r="C1312">
            <v>1</v>
          </cell>
        </row>
        <row r="1313">
          <cell r="A1313">
            <v>98190</v>
          </cell>
          <cell r="B1313" t="str">
            <v>TILDIEM LP ENROB.1/8 DE LOT = 3XT900427</v>
          </cell>
          <cell r="C1313">
            <v>1</v>
          </cell>
        </row>
        <row r="1314">
          <cell r="A1314">
            <v>98191</v>
          </cell>
          <cell r="B1314" t="str">
            <v>TILDIEM LP 300MG GEL BL/JAUNE REMP</v>
          </cell>
          <cell r="C1314">
            <v>1</v>
          </cell>
        </row>
        <row r="1315">
          <cell r="A1315">
            <v>98192</v>
          </cell>
          <cell r="B1315" t="str">
            <v>TILDIEM LP SPHER REENROBE</v>
          </cell>
          <cell r="C1315">
            <v>1</v>
          </cell>
        </row>
        <row r="1316">
          <cell r="A1316">
            <v>98193</v>
          </cell>
          <cell r="B1316" t="str">
            <v>TILDIEM LP SPHER. RE-RE-ENROBE</v>
          </cell>
          <cell r="C1316">
            <v>1</v>
          </cell>
        </row>
        <row r="1317">
          <cell r="A1317">
            <v>98194</v>
          </cell>
          <cell r="B1317" t="str">
            <v>DEXIUM 250/500 MELANGE POUR GELULE = 3XV000020</v>
          </cell>
          <cell r="C1317">
            <v>1</v>
          </cell>
        </row>
        <row r="1318">
          <cell r="A1318">
            <v>98196</v>
          </cell>
          <cell r="B1318" t="str">
            <v>DEXIUM 500MG GEL REMP</v>
          </cell>
          <cell r="C1318">
            <v>1</v>
          </cell>
        </row>
        <row r="1319">
          <cell r="A1319">
            <v>98197</v>
          </cell>
          <cell r="B1319" t="str">
            <v>DEXIUM 250MG GELULE = 3XV100130</v>
          </cell>
          <cell r="C1319">
            <v>1</v>
          </cell>
        </row>
        <row r="1320">
          <cell r="A1320">
            <v>98198</v>
          </cell>
          <cell r="B1320" t="str">
            <v>DEXIUM 500MG 100GEL. HOP DEU = 3XV100180</v>
          </cell>
          <cell r="C1320">
            <v>1</v>
          </cell>
        </row>
        <row r="1321">
          <cell r="A1321">
            <v>98199</v>
          </cell>
          <cell r="B1321" t="str">
            <v>DOXIUM 500MG MEL/PEL/GEL</v>
          </cell>
          <cell r="C1321">
            <v>1</v>
          </cell>
        </row>
        <row r="1322">
          <cell r="A1322">
            <v>98201</v>
          </cell>
          <cell r="B1322" t="str">
            <v>DOXIUM 500MG GEL</v>
          </cell>
          <cell r="C1322">
            <v>1</v>
          </cell>
        </row>
        <row r="1323">
          <cell r="A1323">
            <v>98203</v>
          </cell>
          <cell r="B1323" t="str">
            <v>GABACET MELANGE POUR GEL</v>
          </cell>
          <cell r="C1323">
            <v>1</v>
          </cell>
        </row>
        <row r="1324">
          <cell r="A1324">
            <v>98204</v>
          </cell>
          <cell r="B1324" t="str">
            <v>GABACET GEL BLANCHE</v>
          </cell>
          <cell r="C1324">
            <v>1</v>
          </cell>
        </row>
        <row r="1325">
          <cell r="A1325">
            <v>98205</v>
          </cell>
          <cell r="B1325" t="str">
            <v>ASL PUR INJ. RADIO STERIL = 3Y0235460</v>
          </cell>
          <cell r="C1325">
            <v>1</v>
          </cell>
        </row>
        <row r="1326">
          <cell r="A1326">
            <v>98206</v>
          </cell>
          <cell r="B1326" t="str">
            <v>ASL PUR INJ.RADIO STER.(SANS SYNT) = 3Y0238160</v>
          </cell>
          <cell r="C1326">
            <v>1</v>
          </cell>
        </row>
        <row r="1327">
          <cell r="A1327">
            <v>98207</v>
          </cell>
          <cell r="B1327" t="str">
            <v>TRYPTICASE SOJA+MANNITOL 25KGY /AY = 3Y1500060</v>
          </cell>
          <cell r="C1327">
            <v>1</v>
          </cell>
        </row>
        <row r="1328">
          <cell r="A1328">
            <v>98208</v>
          </cell>
          <cell r="B1328" t="str">
            <v>TRYPTICASE SOJA+MANNITOL 25KGY = 3Y1500065</v>
          </cell>
          <cell r="C1328">
            <v>1</v>
          </cell>
        </row>
        <row r="1329">
          <cell r="A1329">
            <v>98209</v>
          </cell>
          <cell r="B1329" t="str">
            <v>TRYPTICASE SOJA + MANNITOL MELANGE = 3Y1500120</v>
          </cell>
          <cell r="C1329">
            <v>1</v>
          </cell>
        </row>
        <row r="1330">
          <cell r="A1330">
            <v>98210</v>
          </cell>
          <cell r="B1330" t="str">
            <v>TRYPTICASE SOJA + MANNITOL RECUP. = 3Y1500121</v>
          </cell>
          <cell r="C1330">
            <v>1</v>
          </cell>
        </row>
        <row r="1331">
          <cell r="A1331">
            <v>98211</v>
          </cell>
          <cell r="B1331" t="str">
            <v>TRYPTICASE OUTRE à RAD.STERILISER = 3Y1500140</v>
          </cell>
          <cell r="C1331">
            <v>1</v>
          </cell>
        </row>
        <row r="1332">
          <cell r="A1332">
            <v>98212</v>
          </cell>
          <cell r="B1332" t="str">
            <v>TRYPTICASE OUTRE à RAD.STERILISER +1 AN</v>
          </cell>
          <cell r="C1332">
            <v>1</v>
          </cell>
        </row>
        <row r="1333">
          <cell r="A1333">
            <v>98213</v>
          </cell>
          <cell r="B1333" t="str">
            <v>TRYPTICASE SOJA+MANNITOL R/S</v>
          </cell>
          <cell r="C1333">
            <v>1</v>
          </cell>
        </row>
        <row r="1334">
          <cell r="A1334">
            <v>98222</v>
          </cell>
          <cell r="B1334" t="str">
            <v>ERCEFURYL 200 GEL.COPRIMA MEL. QD = 3ZEH40020</v>
          </cell>
          <cell r="C1334">
            <v>1</v>
          </cell>
        </row>
        <row r="1335">
          <cell r="A1335">
            <v>98339</v>
          </cell>
          <cell r="B1335" t="str">
            <v>SOLIAN 200MG COMP N-FORMULE QD = 3ZXD00155</v>
          </cell>
          <cell r="C1335">
            <v>1</v>
          </cell>
        </row>
        <row r="1336">
          <cell r="A1336">
            <v>98440</v>
          </cell>
          <cell r="B1336" t="str">
            <v>DECOND TILDIEM 200MG GEL</v>
          </cell>
          <cell r="C1336">
            <v>1</v>
          </cell>
        </row>
        <row r="1337">
          <cell r="A1337">
            <v>98663</v>
          </cell>
          <cell r="B1337" t="str">
            <v>PLAVIX 75MG NF 28 CPR VTE ITA = 3PVA11290</v>
          </cell>
          <cell r="C1337">
            <v>28</v>
          </cell>
        </row>
        <row r="1338">
          <cell r="A1338">
            <v>98664</v>
          </cell>
          <cell r="B1338" t="str">
            <v>PLAVIX 75MG NF 28 CPR HOP ITA = 3PVA11390</v>
          </cell>
          <cell r="C1338">
            <v>28</v>
          </cell>
        </row>
        <row r="1339">
          <cell r="A1339">
            <v>98665</v>
          </cell>
          <cell r="B1339" t="str">
            <v>PLAVIX 75MG NF 14 CPR ECH ITA = 3PVA11490</v>
          </cell>
          <cell r="C1339">
            <v>14</v>
          </cell>
        </row>
        <row r="1340">
          <cell r="A1340">
            <v>98720</v>
          </cell>
          <cell r="B1340" t="str">
            <v>ASP.INJ.FL.VIDE/CAP.ALU.POUR ESSAI = 31DFL0265</v>
          </cell>
          <cell r="C1340">
            <v>1</v>
          </cell>
        </row>
        <row r="1341">
          <cell r="A1341">
            <v>98759</v>
          </cell>
          <cell r="B1341" t="str">
            <v>EXACYL 500MG INJ. 5ML REMPL. POL = 3D1500330</v>
          </cell>
          <cell r="C1341">
            <v>1</v>
          </cell>
        </row>
        <row r="1342">
          <cell r="A1342">
            <v>98760</v>
          </cell>
          <cell r="B1342" t="str">
            <v>EXACYL 500MG INJ. 5ML MIRAGE POL = 3D1500360</v>
          </cell>
          <cell r="C1342">
            <v>1</v>
          </cell>
        </row>
        <row r="1343">
          <cell r="A1343">
            <v>98969</v>
          </cell>
          <cell r="B1343" t="str">
            <v>SULAMID NF 50 MG 12 CPRS. VTE ITA = 3SLN52190</v>
          </cell>
          <cell r="C1343">
            <v>12</v>
          </cell>
        </row>
        <row r="1344">
          <cell r="A1344">
            <v>98971</v>
          </cell>
          <cell r="B1344" t="str">
            <v>SULAMID NF 50 MG 4 CPRS. ECH ITA = 3SLN52290</v>
          </cell>
          <cell r="C1344">
            <v>4</v>
          </cell>
        </row>
        <row r="1345">
          <cell r="A1345">
            <v>98984</v>
          </cell>
          <cell r="B1345" t="str">
            <v>DOXIUM GRAN.P/CPR. 1/4 DE LOT = 3U3110320</v>
          </cell>
          <cell r="C1345">
            <v>1</v>
          </cell>
        </row>
        <row r="1346">
          <cell r="A1346">
            <v>98985</v>
          </cell>
          <cell r="B1346" t="str">
            <v>DOXIUM GRAN.P/CPR. LUBRIF. = 3U3110325</v>
          </cell>
          <cell r="C1346">
            <v>1</v>
          </cell>
        </row>
        <row r="1347">
          <cell r="A1347">
            <v>98986</v>
          </cell>
          <cell r="B1347" t="str">
            <v>DOXIUM CPR.GRAVE = 3U3110330</v>
          </cell>
          <cell r="C1347">
            <v>1</v>
          </cell>
        </row>
        <row r="1348">
          <cell r="A1348">
            <v>99115</v>
          </cell>
          <cell r="B1348" t="str">
            <v>EXACYL 5X5ML VT CZ</v>
          </cell>
          <cell r="C1348">
            <v>5</v>
          </cell>
        </row>
        <row r="1349">
          <cell r="A1349">
            <v>99293</v>
          </cell>
          <cell r="B1349" t="str">
            <v>SOLIAN NF 50MG 60CPR. VTE GBR = 3SLN51790</v>
          </cell>
          <cell r="C1349">
            <v>60</v>
          </cell>
        </row>
        <row r="1350">
          <cell r="A1350">
            <v>99304</v>
          </cell>
          <cell r="B1350" t="str">
            <v>SOLIAN NF 100MG 60CPR. VTE GBR = 3SLN12090</v>
          </cell>
          <cell r="C1350">
            <v>60</v>
          </cell>
        </row>
        <row r="1351">
          <cell r="A1351">
            <v>99305</v>
          </cell>
          <cell r="B1351" t="str">
            <v>SOLIAN NF 200MG 60CPR. VTE GBR = 3SLN22590</v>
          </cell>
          <cell r="C1351">
            <v>60</v>
          </cell>
        </row>
        <row r="1352">
          <cell r="A1352">
            <v>131464</v>
          </cell>
          <cell r="B1352" t="str">
            <v>ASPEGIC INJ.0,5G FL R/S(CAP.GRISE) = 3D01A0563</v>
          </cell>
          <cell r="C1352">
            <v>1</v>
          </cell>
        </row>
        <row r="1353">
          <cell r="A1353">
            <v>131465</v>
          </cell>
          <cell r="B1353" t="str">
            <v>ASPEGIC INJ.0,5G FL MIR(CAP.GRISE) = 3D01A0565</v>
          </cell>
          <cell r="C1353">
            <v>1</v>
          </cell>
        </row>
        <row r="1354">
          <cell r="A1354">
            <v>131660</v>
          </cell>
          <cell r="B1354" t="str">
            <v>ASPEGIC 0,5G F.R/S (CAP.GRISE)PAN</v>
          </cell>
          <cell r="C1354">
            <v>1</v>
          </cell>
        </row>
        <row r="1355">
          <cell r="A1355">
            <v>131661</v>
          </cell>
          <cell r="B1355" t="str">
            <v>ASPEGIC 0,5G FL MIR(CAP.GRISE)PAN</v>
          </cell>
          <cell r="C1355">
            <v>1</v>
          </cell>
        </row>
        <row r="1356">
          <cell r="A1356">
            <v>131662</v>
          </cell>
          <cell r="B1356" t="str">
            <v>ASPEG.I.0,5G F.R/S (CAP.GRISE)PAN. = 3D01A0863</v>
          </cell>
          <cell r="C1356">
            <v>1</v>
          </cell>
        </row>
        <row r="1357">
          <cell r="A1357">
            <v>131663</v>
          </cell>
          <cell r="B1357" t="str">
            <v>ASP.INJ.0,5G FL MIR(CAP.GRISE)PAN. = 3D01A0865</v>
          </cell>
          <cell r="C1357">
            <v>1</v>
          </cell>
        </row>
        <row r="1358">
          <cell r="A1358">
            <v>131664</v>
          </cell>
          <cell r="B1358" t="str">
            <v>ASPEGIC INJ.1G FL.R/S(CAP.RO.)PAN. = 3D01B0463</v>
          </cell>
          <cell r="C1358">
            <v>1</v>
          </cell>
        </row>
        <row r="1359">
          <cell r="A1359">
            <v>131665</v>
          </cell>
          <cell r="B1359" t="str">
            <v>ASPEGIC 1G FL MIR(CAP.RO.)PAN</v>
          </cell>
          <cell r="C1359">
            <v>1</v>
          </cell>
        </row>
        <row r="1360">
          <cell r="A1360">
            <v>131666</v>
          </cell>
          <cell r="B1360" t="str">
            <v>ASPEGIC INJ.1G FL.R/S(CAP.RO.)PAN. = 3D01B0663</v>
          </cell>
          <cell r="C1360">
            <v>1</v>
          </cell>
        </row>
        <row r="1361">
          <cell r="A1361">
            <v>131667</v>
          </cell>
          <cell r="B1361" t="str">
            <v>ASPEGIC INJ.1G FL.MIR(CAP.RO.)PAN. = 3D01B0665</v>
          </cell>
          <cell r="C1361">
            <v>1</v>
          </cell>
        </row>
        <row r="1362">
          <cell r="A1362">
            <v>131821</v>
          </cell>
          <cell r="B1362" t="str">
            <v>QUALIF.AUTOCLAVE 20ML U=I = 31D020130</v>
          </cell>
          <cell r="C1362">
            <v>1</v>
          </cell>
        </row>
        <row r="1363">
          <cell r="A1363">
            <v>131864</v>
          </cell>
          <cell r="B1363" t="str">
            <v>MEL. ASL+GLYC.RADIO STER. VRAC = 3D0100960</v>
          </cell>
          <cell r="C1363">
            <v>1</v>
          </cell>
        </row>
        <row r="1364">
          <cell r="A1364">
            <v>134259</v>
          </cell>
          <cell r="B1364" t="str">
            <v>AMITREX 100MG 30C VT HU</v>
          </cell>
          <cell r="C1364">
            <v>30</v>
          </cell>
        </row>
        <row r="1365">
          <cell r="A1365">
            <v>134260</v>
          </cell>
          <cell r="B1365" t="str">
            <v>AMITREX 200MG 30C VT HU</v>
          </cell>
          <cell r="C1365">
            <v>30</v>
          </cell>
        </row>
        <row r="1366">
          <cell r="A1366">
            <v>134261</v>
          </cell>
          <cell r="B1366" t="str">
            <v>AMITREX 200MG 90C VT HU</v>
          </cell>
          <cell r="C1366">
            <v>90</v>
          </cell>
        </row>
        <row r="1367">
          <cell r="A1367">
            <v>134521</v>
          </cell>
          <cell r="B1367" t="str">
            <v>DOGMATIL 2ML MIR ESSAI NSV</v>
          </cell>
          <cell r="C1367">
            <v>1</v>
          </cell>
        </row>
        <row r="1368">
          <cell r="A1368">
            <v>134522</v>
          </cell>
          <cell r="B1368" t="str">
            <v>ASPEGIC INJ.0,5G FL R/S (ESS.CAPS) = 3D01A0465</v>
          </cell>
          <cell r="C1368">
            <v>1</v>
          </cell>
        </row>
        <row r="1369">
          <cell r="A1369">
            <v>134523</v>
          </cell>
          <cell r="B1369" t="str">
            <v>SOLV.ASPEGIC INJ. 5ML (LSF) EXP/MO = 3D0700330</v>
          </cell>
          <cell r="C1369">
            <v>1</v>
          </cell>
        </row>
        <row r="1370">
          <cell r="A1370">
            <v>134524</v>
          </cell>
          <cell r="B1370" t="str">
            <v>SOLV.ASPEGIC INJ. 5ML (LSF) EXP/MO = 3D0700360</v>
          </cell>
          <cell r="C1370">
            <v>1</v>
          </cell>
        </row>
        <row r="1371">
          <cell r="A1371">
            <v>134525</v>
          </cell>
          <cell r="B1371" t="str">
            <v>SOLV.ASPEGIC INJ. 5ML NLD = 3D0701030</v>
          </cell>
          <cell r="C1371">
            <v>1</v>
          </cell>
        </row>
        <row r="1372">
          <cell r="A1372">
            <v>134526</v>
          </cell>
          <cell r="B1372" t="str">
            <v>SOLV.ASPEGIC INJ. 5ML NLD = 3D0701060</v>
          </cell>
          <cell r="C1372">
            <v>1</v>
          </cell>
        </row>
        <row r="1373">
          <cell r="A1373">
            <v>134527</v>
          </cell>
          <cell r="B1373" t="str">
            <v>ELOXATINE SOLUTION 100MG FLACON = 3ELT00060</v>
          </cell>
          <cell r="C1373">
            <v>1</v>
          </cell>
        </row>
        <row r="1374">
          <cell r="A1374">
            <v>134528</v>
          </cell>
          <cell r="B1374" t="str">
            <v>ELOXATINE SOLUTION 50MG FLACON = 3ELX00060</v>
          </cell>
          <cell r="C1374">
            <v>1</v>
          </cell>
        </row>
        <row r="1375">
          <cell r="A1375">
            <v>134529</v>
          </cell>
          <cell r="B1375" t="str">
            <v>DICINONE INJ.AMP.2ML BRA = 3EQ400130</v>
          </cell>
          <cell r="C1375">
            <v>1</v>
          </cell>
        </row>
        <row r="1376">
          <cell r="A1376">
            <v>134530</v>
          </cell>
          <cell r="B1376" t="str">
            <v>DICINONE INJ.AMP.2ML MIRAGE BRA = 3EQ400160</v>
          </cell>
          <cell r="C1376">
            <v>1</v>
          </cell>
        </row>
        <row r="1377">
          <cell r="A1377">
            <v>134531</v>
          </cell>
          <cell r="B1377" t="str">
            <v>PRIMPERAN 10MG 2ML.(LSG)2ANS EXP = 3FI101330</v>
          </cell>
          <cell r="C1377">
            <v>1</v>
          </cell>
        </row>
        <row r="1378">
          <cell r="A1378">
            <v>134532</v>
          </cell>
          <cell r="B1378" t="str">
            <v>PRIMP.10MG 2ML.MIRA.(LSG)2ANS EXP = 3FI101360</v>
          </cell>
          <cell r="C1378">
            <v>1</v>
          </cell>
        </row>
        <row r="1379">
          <cell r="A1379">
            <v>134533</v>
          </cell>
          <cell r="B1379" t="str">
            <v>SOL.ISOTONIQUE NACL AMP.10ML CHEV. = 3FK100080</v>
          </cell>
          <cell r="C1379">
            <v>1</v>
          </cell>
        </row>
        <row r="1380">
          <cell r="A1380">
            <v>134534</v>
          </cell>
          <cell r="B1380" t="str">
            <v>PRIMPER.MONO.10MG AMP.2ML. FRA/EXP = 3FQ102230</v>
          </cell>
          <cell r="C1380">
            <v>1</v>
          </cell>
        </row>
        <row r="1381">
          <cell r="A1381">
            <v>134535</v>
          </cell>
          <cell r="B1381" t="str">
            <v>PRIMPER.MONO.10MG 2ML.MIRA.FRA/EXP = 3FQ102260</v>
          </cell>
          <cell r="C1381">
            <v>1</v>
          </cell>
        </row>
        <row r="1382">
          <cell r="A1382">
            <v>134536</v>
          </cell>
          <cell r="B1382" t="str">
            <v>SODIUM THIOSULFATE 5% SOL. MEL.10L = 3Y1900220</v>
          </cell>
          <cell r="C1382">
            <v>1</v>
          </cell>
        </row>
        <row r="1383">
          <cell r="A1383">
            <v>134589</v>
          </cell>
          <cell r="B1383" t="str">
            <v>CLOPID.NF 75MG CPR.MEL/COMP. avec PAR = 3PVA00920</v>
          </cell>
          <cell r="C1383">
            <v>1</v>
          </cell>
        </row>
        <row r="1384">
          <cell r="A1384">
            <v>134590</v>
          </cell>
          <cell r="B1384" t="str">
            <v>CLOPIDOGREL 75MG CP (RU)</v>
          </cell>
          <cell r="C1384">
            <v>1</v>
          </cell>
        </row>
        <row r="1385">
          <cell r="A1385">
            <v>134591</v>
          </cell>
          <cell r="B1385" t="str">
            <v>CLOPID.NF 75MG CPR. PELLIC. avec PAR = 3PVA00940</v>
          </cell>
          <cell r="C1385">
            <v>1</v>
          </cell>
        </row>
        <row r="1386">
          <cell r="A1386">
            <v>134766</v>
          </cell>
          <cell r="B1386" t="str">
            <v>TIAPRIDAL FACTICE CPR 1/4 DE LOT = 31DE00820</v>
          </cell>
          <cell r="C1386">
            <v>1</v>
          </cell>
        </row>
        <row r="1387">
          <cell r="A1387">
            <v>134843</v>
          </cell>
          <cell r="B1387" t="str">
            <v>MUSCORIL 4MG 2ML 6AMP. VTE PHL = 3MDA11790</v>
          </cell>
          <cell r="C1387">
            <v>6</v>
          </cell>
        </row>
        <row r="1388">
          <cell r="A1388">
            <v>135045</v>
          </cell>
          <cell r="B1388" t="str">
            <v>CLOPIDOGREL NF 75MG CPR.COMPA./MEL ESSAI</v>
          </cell>
          <cell r="C1388">
            <v>1</v>
          </cell>
        </row>
        <row r="1389">
          <cell r="A1389">
            <v>135046</v>
          </cell>
          <cell r="B1389" t="str">
            <v>CLOPIDOGREL NF 75MG CPR. ESSAI</v>
          </cell>
          <cell r="C1389">
            <v>1</v>
          </cell>
        </row>
        <row r="1390">
          <cell r="A1390">
            <v>135047</v>
          </cell>
          <cell r="B1390" t="str">
            <v>CLOPIDOGREL NF 75MG CPR. PELLIC. ESSAI</v>
          </cell>
          <cell r="C1390">
            <v>1</v>
          </cell>
        </row>
        <row r="1391">
          <cell r="A1391">
            <v>135048</v>
          </cell>
          <cell r="B1391" t="str">
            <v>STILNOX 10MG 100C HP ES (Pré cdt)</v>
          </cell>
          <cell r="C1391">
            <v>100</v>
          </cell>
        </row>
        <row r="1392">
          <cell r="A1392">
            <v>135132</v>
          </cell>
          <cell r="B1392" t="str">
            <v>ETUI REP ASPEG.0,5G 6F/6A(APO)VT LY = 3D0150880</v>
          </cell>
          <cell r="C1392">
            <v>1</v>
          </cell>
        </row>
        <row r="1393">
          <cell r="A1393">
            <v>135133</v>
          </cell>
          <cell r="B1393" t="str">
            <v>ETUI REP KARDEGIC 500 1FL/1AM.EC FR = 3D0150981</v>
          </cell>
          <cell r="C1393">
            <v>1</v>
          </cell>
        </row>
        <row r="1394">
          <cell r="A1394">
            <v>135134</v>
          </cell>
          <cell r="B1394" t="str">
            <v>ETUI REP ASPEGIC I.0,5G 6F/6A VT PT = 3D0152Q80</v>
          </cell>
          <cell r="C1394">
            <v>1</v>
          </cell>
        </row>
        <row r="1395">
          <cell r="A1395">
            <v>135135</v>
          </cell>
          <cell r="B1395" t="str">
            <v>ETUI REP ASPEGIC I.1G 6FL/6AM HP PT = 3D0177Q80</v>
          </cell>
          <cell r="C1395">
            <v>1</v>
          </cell>
        </row>
        <row r="1396">
          <cell r="A1396">
            <v>135136</v>
          </cell>
          <cell r="B1396" t="str">
            <v>ETUI REP DICYNON.250MG 2ML 6A.VT IT = 3EQ110080</v>
          </cell>
          <cell r="C1396">
            <v>1</v>
          </cell>
        </row>
        <row r="1397">
          <cell r="A1397">
            <v>135137</v>
          </cell>
          <cell r="B1397" t="str">
            <v>ETUI REP DICYNON.250MG 2ML 6A.SP MA = 3EQ110580</v>
          </cell>
          <cell r="C1397">
            <v>1</v>
          </cell>
        </row>
        <row r="1398">
          <cell r="A1398">
            <v>135138</v>
          </cell>
          <cell r="B1398" t="str">
            <v>ETUI REP DICYNON.250MG 2ML 6A.VT BE = 3EQ13B080</v>
          </cell>
          <cell r="C1398">
            <v>1</v>
          </cell>
        </row>
        <row r="1399">
          <cell r="A1399">
            <v>135139</v>
          </cell>
          <cell r="B1399" t="str">
            <v>ETUI REP CHAMPIO.100MG 2ML 5A.VT IT = 3FE1AP580</v>
          </cell>
          <cell r="C1399">
            <v>1</v>
          </cell>
        </row>
        <row r="1400">
          <cell r="A1400">
            <v>135140</v>
          </cell>
          <cell r="B1400" t="str">
            <v>ETUI REP LIMICAN 50MG 2ML 6AM.VT IT = 3FH11P580</v>
          </cell>
          <cell r="C1400">
            <v>1</v>
          </cell>
        </row>
        <row r="1401">
          <cell r="A1401">
            <v>135141</v>
          </cell>
          <cell r="B1401" t="str">
            <v>ETUI REP LIMICAN 50MG 2ML 6AM.HP IT = 3FH11P780</v>
          </cell>
          <cell r="C1401">
            <v>1</v>
          </cell>
        </row>
        <row r="1402">
          <cell r="A1402">
            <v>135142</v>
          </cell>
          <cell r="B1402" t="str">
            <v>ETUI REP TIAPRI.100MG 2ML 12A.VT SA = 3FL12A580</v>
          </cell>
          <cell r="C1402">
            <v>1</v>
          </cell>
        </row>
        <row r="1403">
          <cell r="A1403">
            <v>135143</v>
          </cell>
          <cell r="B1403" t="str">
            <v>ETUI REP TIAPRI.100MG 2ML 12A.VT BE = 3FL12B080</v>
          </cell>
          <cell r="C1403">
            <v>1</v>
          </cell>
        </row>
        <row r="1404">
          <cell r="A1404">
            <v>135144</v>
          </cell>
          <cell r="B1404" t="str">
            <v>ETUI REP SEREPR.100MG 2ML 10A.VT IT = 3FL1BP580</v>
          </cell>
          <cell r="C1404">
            <v>1</v>
          </cell>
        </row>
        <row r="1405">
          <cell r="A1405">
            <v>135145</v>
          </cell>
          <cell r="B1405" t="str">
            <v>ETUI REP SEREPR.100MG 2ML 10A.HP IT = 3FL1BP780</v>
          </cell>
          <cell r="C1405">
            <v>1</v>
          </cell>
        </row>
        <row r="1406">
          <cell r="A1406">
            <v>135146</v>
          </cell>
          <cell r="B1406" t="str">
            <v>ETUI REP PRIMPE.10MG 2ML 6AMP.EC BE = 3FQ110982</v>
          </cell>
          <cell r="C1406">
            <v>1</v>
          </cell>
        </row>
        <row r="1407">
          <cell r="A1407">
            <v>135147</v>
          </cell>
          <cell r="B1407" t="str">
            <v>ETUI REP PRIM.10MG 12X2ML(APO)VT LY = 3FQ111280</v>
          </cell>
          <cell r="C1407">
            <v>1</v>
          </cell>
        </row>
        <row r="1408">
          <cell r="A1408">
            <v>135148</v>
          </cell>
          <cell r="B1408" t="str">
            <v>ETUI REP PRIMPE.10MG 2ML 6AMP VT MX = 3FQ111780</v>
          </cell>
          <cell r="C1408">
            <v>1</v>
          </cell>
        </row>
        <row r="1409">
          <cell r="A1409">
            <v>135149</v>
          </cell>
          <cell r="B1409" t="str">
            <v>ETUI REP PRIMPER. 10MG 12AMP SOH LY = 3FQ111880</v>
          </cell>
          <cell r="C1409">
            <v>1</v>
          </cell>
        </row>
        <row r="1410">
          <cell r="A1410">
            <v>135150</v>
          </cell>
          <cell r="B1410" t="str">
            <v>ETUI REP PRIMPE.10MG 2ML 6AMP VT SA = 3FQ111980</v>
          </cell>
          <cell r="C1410">
            <v>1</v>
          </cell>
        </row>
        <row r="1411">
          <cell r="A1411">
            <v>135153</v>
          </cell>
          <cell r="B1411" t="str">
            <v>ETUI REP MITOSYL IRR.TUB. 65G EC FR = 3JM112180</v>
          </cell>
          <cell r="C1411">
            <v>1</v>
          </cell>
        </row>
        <row r="1412">
          <cell r="A1412">
            <v>135154</v>
          </cell>
          <cell r="B1412" t="str">
            <v>ETUI REP MITOSYL TUB.65G(LSG)EC EXP = 3JM31Y980</v>
          </cell>
          <cell r="C1412">
            <v>1</v>
          </cell>
        </row>
        <row r="1413">
          <cell r="A1413">
            <v>135157</v>
          </cell>
          <cell r="B1413" t="str">
            <v>ETUI REP MUSCORIL 4MG 2ML 1AM EC IT = 3MDA11380</v>
          </cell>
          <cell r="C1413">
            <v>1</v>
          </cell>
        </row>
        <row r="1414">
          <cell r="A1414">
            <v>135158</v>
          </cell>
          <cell r="B1414" t="str">
            <v>ETUI REP RELMUS INJ 2ML 6AMP. VT PT = 3MDA11480</v>
          </cell>
          <cell r="C1414">
            <v>1</v>
          </cell>
        </row>
        <row r="1415">
          <cell r="A1415">
            <v>135159</v>
          </cell>
          <cell r="B1415" t="str">
            <v>ETUI REP RELMUS INJ 2ML 60AMP.HP PT = 3MDA11580</v>
          </cell>
          <cell r="C1415">
            <v>1</v>
          </cell>
        </row>
        <row r="1416">
          <cell r="A1416">
            <v>135160</v>
          </cell>
          <cell r="B1416" t="str">
            <v>ETUI REP PLAVIX 75MG NF 28CPR VT PT = 3PVA10580</v>
          </cell>
          <cell r="C1416">
            <v>1</v>
          </cell>
        </row>
        <row r="1417">
          <cell r="A1417">
            <v>135161</v>
          </cell>
          <cell r="B1417" t="str">
            <v>ETUI REP PLAVIX 75MG NF 28CPR HP PT = 3PVA10980</v>
          </cell>
          <cell r="C1417">
            <v>1</v>
          </cell>
        </row>
        <row r="1418">
          <cell r="A1418">
            <v>135165</v>
          </cell>
          <cell r="B1418" t="str">
            <v>ETUI REP BARNOTIL 400MG 10CPR.HP IT = 3SC110180</v>
          </cell>
          <cell r="C1418">
            <v>1</v>
          </cell>
        </row>
        <row r="1419">
          <cell r="A1419">
            <v>135167</v>
          </cell>
          <cell r="B1419" t="str">
            <v>ETUI REP DOGMATIL 200MG 12C.APO SGH = 3SE112980</v>
          </cell>
          <cell r="C1419">
            <v>1</v>
          </cell>
        </row>
        <row r="1420">
          <cell r="A1420">
            <v>135168</v>
          </cell>
          <cell r="B1420" t="str">
            <v>ETUI REP DOGMATIL 200MG 12CPR VT SA = 3SE11A580</v>
          </cell>
          <cell r="C1420">
            <v>1</v>
          </cell>
        </row>
        <row r="1421">
          <cell r="A1421">
            <v>135171</v>
          </cell>
          <cell r="B1421" t="str">
            <v>ETUI REP LIMICAN 50MG 20CPR VT IT = 3SF110180</v>
          </cell>
          <cell r="C1421">
            <v>1</v>
          </cell>
        </row>
        <row r="1422">
          <cell r="A1422">
            <v>135172</v>
          </cell>
          <cell r="B1422" t="str">
            <v>ETUI REP LIMICAN 50MG 20CPR EC BE = 3SF13B180</v>
          </cell>
          <cell r="C1422">
            <v>1</v>
          </cell>
        </row>
        <row r="1423">
          <cell r="A1423">
            <v>135174</v>
          </cell>
          <cell r="B1423" t="str">
            <v>ETUI REP AMITREX 200MG 60CPR VT PT = 3SJ112280</v>
          </cell>
          <cell r="C1423">
            <v>1</v>
          </cell>
        </row>
        <row r="1424">
          <cell r="A1424">
            <v>135175</v>
          </cell>
          <cell r="B1424" t="str">
            <v>ETUI REP AMITREX 200MG 20CPR VT PT = 3SJ112480</v>
          </cell>
          <cell r="C1424">
            <v>1</v>
          </cell>
        </row>
        <row r="1425">
          <cell r="A1425">
            <v>135176</v>
          </cell>
          <cell r="B1425" t="str">
            <v>ETUI REP SOLIAN 200MG 30CPR EC BE = 3SJ115280</v>
          </cell>
          <cell r="C1425">
            <v>1</v>
          </cell>
        </row>
        <row r="1426">
          <cell r="A1426">
            <v>135177</v>
          </cell>
          <cell r="B1426" t="str">
            <v>ETUI REP SOLIAN 200MG 30CPR VT SA = 3SJ117980</v>
          </cell>
          <cell r="C1426">
            <v>1</v>
          </cell>
        </row>
        <row r="1427">
          <cell r="A1427">
            <v>135178</v>
          </cell>
          <cell r="B1427" t="str">
            <v>ETUI REP SOLIAN 200MG 10CPR EC IT = 3SJ118680</v>
          </cell>
          <cell r="C1427">
            <v>1</v>
          </cell>
        </row>
        <row r="1428">
          <cell r="A1428">
            <v>135179</v>
          </cell>
          <cell r="B1428" t="str">
            <v>ETUI REP SOLIAN 200MG 30CPR EC SA = 3SJ119180</v>
          </cell>
          <cell r="C1428">
            <v>1</v>
          </cell>
        </row>
        <row r="1429">
          <cell r="A1429">
            <v>135181</v>
          </cell>
          <cell r="B1429" t="str">
            <v>ETUI REP SOLIAN 50MG 30CPR EC BE = 3SK116080</v>
          </cell>
          <cell r="C1429">
            <v>1</v>
          </cell>
        </row>
        <row r="1430">
          <cell r="A1430">
            <v>135182</v>
          </cell>
          <cell r="B1430" t="str">
            <v>ETUI REP SOLIAN 50MG 30CPR VT SA = 3SK116980</v>
          </cell>
          <cell r="C1430">
            <v>1</v>
          </cell>
        </row>
        <row r="1431">
          <cell r="A1431">
            <v>135183</v>
          </cell>
          <cell r="B1431" t="str">
            <v>ETUI REP SOLIAN 50MG 30CPR EC SA = 3SK117380</v>
          </cell>
          <cell r="C1431">
            <v>1</v>
          </cell>
        </row>
        <row r="1432">
          <cell r="A1432">
            <v>135184</v>
          </cell>
          <cell r="B1432" t="str">
            <v>ETUI REP DENIBAN 50MG 4CPR EC IT = 3SK22P680</v>
          </cell>
          <cell r="C1432">
            <v>1</v>
          </cell>
        </row>
        <row r="1433">
          <cell r="A1433">
            <v>135186</v>
          </cell>
          <cell r="B1433" t="str">
            <v>ETUI REP TIAPRIDAL 100MG 20CP VT SA = 3SL13A580</v>
          </cell>
          <cell r="C1433">
            <v>1</v>
          </cell>
        </row>
        <row r="1434">
          <cell r="A1434">
            <v>135187</v>
          </cell>
          <cell r="B1434" t="str">
            <v>ETUI REP AMITREX NF 200MG 20C VT PT = 3SLN22680</v>
          </cell>
          <cell r="C1434">
            <v>1</v>
          </cell>
        </row>
        <row r="1435">
          <cell r="A1435">
            <v>135188</v>
          </cell>
          <cell r="B1435" t="str">
            <v>ETUI REP AMITREX NF 200MG 60C VT PT = 3SLN22780</v>
          </cell>
          <cell r="C1435">
            <v>1</v>
          </cell>
        </row>
        <row r="1436">
          <cell r="A1436">
            <v>135189</v>
          </cell>
          <cell r="B1436" t="str">
            <v>ETUI REP DENIBAN NF 50MG 4CPR EC IT = 3SLN52080</v>
          </cell>
          <cell r="C1436">
            <v>1</v>
          </cell>
        </row>
        <row r="1437">
          <cell r="A1437">
            <v>135191</v>
          </cell>
          <cell r="B1437" t="str">
            <v>ETUI REP SOLIAN 400MG 150CPR HP FR</v>
          </cell>
          <cell r="C1437">
            <v>1</v>
          </cell>
        </row>
        <row r="1438">
          <cell r="A1438">
            <v>135192</v>
          </cell>
          <cell r="B1438" t="str">
            <v>ETUI REP SOLIAN 400MG 30CPR VT IT = 3SPA11280</v>
          </cell>
          <cell r="C1438">
            <v>1</v>
          </cell>
        </row>
        <row r="1439">
          <cell r="A1439">
            <v>135193</v>
          </cell>
          <cell r="B1439" t="str">
            <v>ETUI REP SOLIAN 400MG 30CPR HP IT = 3SPA11380</v>
          </cell>
          <cell r="C1439">
            <v>1</v>
          </cell>
        </row>
        <row r="1440">
          <cell r="A1440">
            <v>135194</v>
          </cell>
          <cell r="B1440" t="str">
            <v>ETUI REP SOLIAN 400MG 60 CPR. EC BE = 3SPA13980</v>
          </cell>
          <cell r="C1440">
            <v>1</v>
          </cell>
        </row>
        <row r="1441">
          <cell r="A1441">
            <v>135195</v>
          </cell>
          <cell r="B1441" t="str">
            <v>ETUI REP SOLIAN 400MG 30 CPR. EC ES = 3SPA14880</v>
          </cell>
          <cell r="C1441">
            <v>1</v>
          </cell>
        </row>
        <row r="1442">
          <cell r="A1442">
            <v>135196</v>
          </cell>
          <cell r="B1442" t="str">
            <v>ETUI REP SOLIAN 400MG 30 CPR. VT ES = 3SPA14980</v>
          </cell>
          <cell r="C1442">
            <v>1</v>
          </cell>
        </row>
        <row r="1443">
          <cell r="A1443">
            <v>135197</v>
          </cell>
          <cell r="B1443" t="str">
            <v>ETUI REP SOLIAN 400MG 10 CPR. EC IT = 3SPA15480</v>
          </cell>
          <cell r="C1443">
            <v>1</v>
          </cell>
        </row>
        <row r="1444">
          <cell r="A1444">
            <v>135200</v>
          </cell>
          <cell r="B1444" t="str">
            <v>ETUI REP PRIMPERAN 10MG 20CP.SGH AE = 3SS111280</v>
          </cell>
          <cell r="C1444">
            <v>1</v>
          </cell>
        </row>
        <row r="1445">
          <cell r="A1445">
            <v>135201</v>
          </cell>
          <cell r="B1445" t="str">
            <v>ETUI REP PRIMPERAN 10MG 20CP. VT SA = 3SS13A580</v>
          </cell>
          <cell r="C1445">
            <v>1</v>
          </cell>
        </row>
        <row r="1446">
          <cell r="A1446">
            <v>135202</v>
          </cell>
          <cell r="B1446" t="str">
            <v>PRIMPERAN CD CPR (MP MRX) RU = 3SS190062</v>
          </cell>
          <cell r="C1446">
            <v>1</v>
          </cell>
        </row>
        <row r="1447">
          <cell r="A1447">
            <v>135207</v>
          </cell>
          <cell r="B1447" t="str">
            <v>ETUI REP DOXIUM 250MG 30 CPR.SOH LY = 3U3112580</v>
          </cell>
          <cell r="C1447">
            <v>1</v>
          </cell>
        </row>
        <row r="1448">
          <cell r="A1448">
            <v>135211</v>
          </cell>
          <cell r="B1448" t="str">
            <v>ETUI REP DICYNENE 500MG 100CP.VT GB = 3UY110781</v>
          </cell>
          <cell r="C1448">
            <v>1</v>
          </cell>
        </row>
        <row r="1449">
          <cell r="A1449">
            <v>135212</v>
          </cell>
          <cell r="B1449" t="str">
            <v>ETUI REP DICYNONE 250MG 20CPR.VT IT = 3UY18P580</v>
          </cell>
          <cell r="C1449">
            <v>1</v>
          </cell>
        </row>
        <row r="1450">
          <cell r="A1450">
            <v>135214</v>
          </cell>
          <cell r="B1450" t="str">
            <v>ETUI REP SOLIAN 100MG 60 CPR. EC BE = 3VBG15080</v>
          </cell>
          <cell r="C1450">
            <v>1</v>
          </cell>
        </row>
        <row r="1451">
          <cell r="A1451">
            <v>135221</v>
          </cell>
          <cell r="B1451" t="str">
            <v>ETUI REP STILNOCT 10MG 30CPR. VT BE = 3VS11B580</v>
          </cell>
          <cell r="C1451">
            <v>1</v>
          </cell>
        </row>
        <row r="1452">
          <cell r="A1452">
            <v>135227</v>
          </cell>
          <cell r="B1452" t="str">
            <v>ETUI REP HYPNOREX 400MG 50CPR.EC DE = 3VT1EG180</v>
          </cell>
          <cell r="C1452">
            <v>1</v>
          </cell>
        </row>
        <row r="1453">
          <cell r="A1453">
            <v>135228</v>
          </cell>
          <cell r="B1453" t="str">
            <v>ETUI REP PRIADEL 400MG 100CP.SOH LY = 3VT210680</v>
          </cell>
          <cell r="C1453">
            <v>1</v>
          </cell>
        </row>
        <row r="1454">
          <cell r="A1454">
            <v>135229</v>
          </cell>
          <cell r="B1454" t="str">
            <v>ETUI REP PRIADEL 400MG 100CPR.VT BE = 3VT2HB080</v>
          </cell>
          <cell r="C1454">
            <v>1</v>
          </cell>
        </row>
        <row r="1455">
          <cell r="A1455">
            <v>135230</v>
          </cell>
          <cell r="B1455" t="str">
            <v>ETUI REP PRIADEL 400MG 100CPR.VT PT = 3VT2HPR80</v>
          </cell>
          <cell r="C1455">
            <v>1</v>
          </cell>
        </row>
        <row r="1456">
          <cell r="A1456">
            <v>135231</v>
          </cell>
          <cell r="B1456" t="str">
            <v>ETUI REP CHAMPIONYL 50MG 30G. VT IT = 3XM111280</v>
          </cell>
          <cell r="C1456">
            <v>1</v>
          </cell>
        </row>
        <row r="1457">
          <cell r="A1457">
            <v>135232</v>
          </cell>
          <cell r="B1457" t="str">
            <v>ETUI REP DOGMATIL 50MG 30G.S2 SGH = 3XM113180</v>
          </cell>
          <cell r="C1457">
            <v>1</v>
          </cell>
        </row>
        <row r="1458">
          <cell r="A1458">
            <v>135233</v>
          </cell>
          <cell r="B1458" t="str">
            <v>ETUI REP DOGMATIL 50MG 30GEL. VT SA = 3XM13A580</v>
          </cell>
          <cell r="C1458">
            <v>1</v>
          </cell>
        </row>
        <row r="1459">
          <cell r="A1459">
            <v>135234</v>
          </cell>
          <cell r="B1459" t="str">
            <v>ETUI REP DOGMATIL 50MG 30GEL. VT BE = 3XM13B080</v>
          </cell>
          <cell r="C1459">
            <v>1</v>
          </cell>
        </row>
        <row r="1460">
          <cell r="A1460">
            <v>135236</v>
          </cell>
          <cell r="B1460" t="str">
            <v>ETUI REP TILDIEM 300MG 28GEL. EC BE = 3XT12B180</v>
          </cell>
          <cell r="C1460">
            <v>1</v>
          </cell>
        </row>
        <row r="1461">
          <cell r="A1461">
            <v>135239</v>
          </cell>
          <cell r="B1461" t="str">
            <v>ETUI REP TILDIEM 200MG 28GEL. EC BE = 3XT41B180</v>
          </cell>
          <cell r="C1461">
            <v>1</v>
          </cell>
        </row>
        <row r="1462">
          <cell r="A1462">
            <v>135240</v>
          </cell>
          <cell r="B1462" t="str">
            <v>ETUI REP TILDIEM 200MG 3 GEL. EC IT = 3XT41P180</v>
          </cell>
          <cell r="C1462">
            <v>1</v>
          </cell>
        </row>
        <row r="1463">
          <cell r="A1463">
            <v>135241</v>
          </cell>
          <cell r="B1463" t="str">
            <v>ETUI REP ANGIZEM 200MG 3 GEL. EC IT = 3XT41P980</v>
          </cell>
          <cell r="C1463">
            <v>1</v>
          </cell>
        </row>
        <row r="1464">
          <cell r="A1464">
            <v>135242</v>
          </cell>
          <cell r="B1464" t="str">
            <v>ETUI REP DILADEL 200MG 3 GEL. EC IT = 3XT42P980</v>
          </cell>
          <cell r="C1464">
            <v>1</v>
          </cell>
        </row>
        <row r="1465">
          <cell r="A1465">
            <v>135245</v>
          </cell>
          <cell r="B1465" t="str">
            <v>ETUI REP DOXIUM 500MG 32GEL. VT IT = 3XW18P580</v>
          </cell>
          <cell r="C1465">
            <v>1</v>
          </cell>
        </row>
        <row r="1466">
          <cell r="A1466">
            <v>135261</v>
          </cell>
          <cell r="B1466" t="str">
            <v>TILDIEM 200MG GEL.GBR U=1000 QA&gt;TN = 3XT111390</v>
          </cell>
          <cell r="C1466">
            <v>1000</v>
          </cell>
        </row>
        <row r="1467">
          <cell r="A1467">
            <v>135262</v>
          </cell>
          <cell r="B1467" t="str">
            <v>TILDIEM 300MG GEL GB QA&gt;TN</v>
          </cell>
          <cell r="C1467">
            <v>1000</v>
          </cell>
        </row>
        <row r="1468">
          <cell r="A1468">
            <v>135264</v>
          </cell>
          <cell r="B1468" t="str">
            <v>STILNOX CPR. U=1000 VRAC QA=&gt;TN = 3VS112090</v>
          </cell>
          <cell r="C1468">
            <v>1000</v>
          </cell>
        </row>
        <row r="1469">
          <cell r="A1469">
            <v>135457</v>
          </cell>
          <cell r="B1469" t="str">
            <v>ASPEGIC 0,5G FL R/S C.GRIS ESS SGD = 3D01A0263</v>
          </cell>
          <cell r="C1469">
            <v>1</v>
          </cell>
        </row>
        <row r="1470">
          <cell r="A1470">
            <v>135458</v>
          </cell>
          <cell r="B1470" t="str">
            <v>ASPEGIC 0,5G FL MIR C.GRIS ESS SGD = 3D01A0265</v>
          </cell>
          <cell r="C1470">
            <v>1</v>
          </cell>
        </row>
        <row r="1471">
          <cell r="A1471">
            <v>135513</v>
          </cell>
          <cell r="B1471" t="str">
            <v>MEL. ASL ORAL+GLY. CONTENEUR--&gt;QA = 3D6210090</v>
          </cell>
          <cell r="C1471">
            <v>1</v>
          </cell>
        </row>
        <row r="1472">
          <cell r="A1472">
            <v>135514</v>
          </cell>
          <cell r="B1472" t="str">
            <v>MEL.ASL ORAL+GLY.CONTENEUR QA--&gt;AA = 3D6210190</v>
          </cell>
          <cell r="C1472">
            <v>1</v>
          </cell>
        </row>
        <row r="1473">
          <cell r="A1473">
            <v>135516</v>
          </cell>
          <cell r="B1473" t="str">
            <v>BUSCOPAN CPR + MP ENROBAGE QA-&gt; TN = 3SD100090</v>
          </cell>
          <cell r="C1473">
            <v>1</v>
          </cell>
        </row>
        <row r="1474">
          <cell r="A1474">
            <v>135517</v>
          </cell>
          <cell r="B1474" t="str">
            <v>BUSCOPAN DRAGEES VRAC TN -&gt; QA = 3SD110090</v>
          </cell>
          <cell r="C1474">
            <v>1</v>
          </cell>
        </row>
        <row r="1475">
          <cell r="A1475">
            <v>135518</v>
          </cell>
          <cell r="B1475" t="str">
            <v>BUSCOPAN DRAG VRAC TRIEE TN -&gt; QA = 3SD111090</v>
          </cell>
          <cell r="C1475">
            <v>1</v>
          </cell>
        </row>
        <row r="1476">
          <cell r="A1476">
            <v>135519</v>
          </cell>
          <cell r="B1476" t="str">
            <v>PRIMPERAN 10MG CPR. U=1000 VRA SWE = 3SS110290</v>
          </cell>
          <cell r="C1476">
            <v>1000</v>
          </cell>
        </row>
        <row r="1477">
          <cell r="A1477">
            <v>135521</v>
          </cell>
          <cell r="B1477" t="str">
            <v>ESSAI NOTICE TPC (TRIPLE) C60N°1 = 31DE25790</v>
          </cell>
          <cell r="C1477">
            <v>1</v>
          </cell>
        </row>
        <row r="1478">
          <cell r="A1478">
            <v>135522</v>
          </cell>
          <cell r="B1478" t="str">
            <v>ERCEFURYL COPRIMA ESSAI STABILITE = 31DE27290</v>
          </cell>
          <cell r="C1478">
            <v>1</v>
          </cell>
        </row>
        <row r="1479">
          <cell r="A1479">
            <v>135523</v>
          </cell>
          <cell r="B1479" t="str">
            <v>ESSAI IMA C90 N°4 (ETUIS AMBARES) = 31DE27390</v>
          </cell>
          <cell r="C1479">
            <v>1</v>
          </cell>
        </row>
        <row r="1480">
          <cell r="A1480">
            <v>135524</v>
          </cell>
          <cell r="B1480" t="str">
            <v>AMP.2ML.BTLE.VALIDATION TUNNEL U=I = 31D003090</v>
          </cell>
          <cell r="C1480">
            <v>1</v>
          </cell>
        </row>
        <row r="1481">
          <cell r="A1481">
            <v>135525</v>
          </cell>
          <cell r="B1481" t="str">
            <v>AMP.5ML.BTLE.VALIDATION TUNNEL U=I = 31D003190</v>
          </cell>
          <cell r="C1481">
            <v>1</v>
          </cell>
        </row>
        <row r="1482">
          <cell r="A1482">
            <v>135526</v>
          </cell>
          <cell r="B1482" t="str">
            <v>STOCK MICR/GR TILDIEM GEL -&gt; ESSAI = 31D020090</v>
          </cell>
          <cell r="C1482">
            <v>1</v>
          </cell>
        </row>
        <row r="1483">
          <cell r="A1483">
            <v>135527</v>
          </cell>
          <cell r="B1483" t="str">
            <v>LUMIFUREX 200MG 28GEL. ECH FRA = 320B12190</v>
          </cell>
          <cell r="C1483">
            <v>28</v>
          </cell>
        </row>
        <row r="1484">
          <cell r="A1484">
            <v>135529</v>
          </cell>
          <cell r="B1484" t="str">
            <v>TILDIEM 60 CP VRC U=1000 FRA TN=QA = 393F1X590</v>
          </cell>
          <cell r="C1484">
            <v>1000</v>
          </cell>
        </row>
        <row r="1485">
          <cell r="A1485">
            <v>135530</v>
          </cell>
          <cell r="B1485" t="str">
            <v>ESSAI ALU REPERE C90</v>
          </cell>
          <cell r="C1485">
            <v>1</v>
          </cell>
        </row>
        <row r="1486">
          <cell r="A1486">
            <v>135531</v>
          </cell>
          <cell r="B1486" t="str">
            <v>ELOXATINE 100MG SOLUT. 1FL VTE BEL = 3ELT00090</v>
          </cell>
          <cell r="C1486">
            <v>1</v>
          </cell>
        </row>
        <row r="1487">
          <cell r="A1487">
            <v>135532</v>
          </cell>
          <cell r="B1487" t="str">
            <v>ELOXATINE 100MG SOLUT. 1FL VTE DEU = 3ELT00190</v>
          </cell>
          <cell r="C1487">
            <v>1</v>
          </cell>
        </row>
        <row r="1488">
          <cell r="A1488">
            <v>135533</v>
          </cell>
          <cell r="B1488" t="str">
            <v>ELOXATINE 100MG SOLUT. 1FL VTE ESP = 3ELT00290</v>
          </cell>
          <cell r="C1488">
            <v>1</v>
          </cell>
        </row>
        <row r="1489">
          <cell r="A1489">
            <v>135534</v>
          </cell>
          <cell r="B1489" t="str">
            <v>ELOXATINE 100MG SOLUT. 1FL VTE GBR = 3ELT00390</v>
          </cell>
          <cell r="C1489">
            <v>1</v>
          </cell>
        </row>
        <row r="1490">
          <cell r="A1490">
            <v>135535</v>
          </cell>
          <cell r="B1490" t="str">
            <v>ELOXATINE 100MG SOLUT. 1FL HOP DEU = 3ELT00490</v>
          </cell>
          <cell r="C1490">
            <v>1</v>
          </cell>
        </row>
        <row r="1491">
          <cell r="A1491">
            <v>135536</v>
          </cell>
          <cell r="B1491" t="str">
            <v>ELOXATINE 100MG SOLUT. 1FL VTE ITA = 3ELT00590</v>
          </cell>
          <cell r="C1491">
            <v>1</v>
          </cell>
        </row>
        <row r="1492">
          <cell r="A1492">
            <v>135537</v>
          </cell>
          <cell r="B1492" t="str">
            <v>ELOXATINE 100MG SOLUT. 1FL VTE NLD = 3ELT00690</v>
          </cell>
          <cell r="C1492">
            <v>1</v>
          </cell>
        </row>
        <row r="1493">
          <cell r="A1493">
            <v>135538</v>
          </cell>
          <cell r="B1493" t="str">
            <v>ELOXATINE 100MG SOLUT. 1FL HOP FRA = 3ELT00790</v>
          </cell>
          <cell r="C1493">
            <v>1</v>
          </cell>
        </row>
        <row r="1494">
          <cell r="A1494">
            <v>135539</v>
          </cell>
          <cell r="B1494" t="str">
            <v>ELOXATINE 100MG SOLUT. 1FL HOP NER = 3ELT00890</v>
          </cell>
          <cell r="C1494">
            <v>1</v>
          </cell>
        </row>
        <row r="1495">
          <cell r="A1495">
            <v>135540</v>
          </cell>
          <cell r="B1495" t="str">
            <v>ELOXATINE 50MG SOLUT. 1FL VTE ESP = 3ELX00090</v>
          </cell>
          <cell r="C1495">
            <v>1</v>
          </cell>
        </row>
        <row r="1496">
          <cell r="A1496">
            <v>135541</v>
          </cell>
          <cell r="B1496" t="str">
            <v>ELOXATINE 50MG SOLUT. 1FL VTE BEL = 3ELX00190</v>
          </cell>
          <cell r="C1496">
            <v>1</v>
          </cell>
        </row>
        <row r="1497">
          <cell r="A1497">
            <v>135542</v>
          </cell>
          <cell r="B1497" t="str">
            <v>ELOXATINE 50MG SOLUT. 1FL VTE DEU = 3ELX00290</v>
          </cell>
          <cell r="C1497">
            <v>1</v>
          </cell>
        </row>
        <row r="1498">
          <cell r="A1498">
            <v>135543</v>
          </cell>
          <cell r="B1498" t="str">
            <v>ELOXATINE 50MG SOLUT. 1FL VTE GBR = 3ELX00390</v>
          </cell>
          <cell r="C1498">
            <v>1</v>
          </cell>
        </row>
        <row r="1499">
          <cell r="A1499">
            <v>135544</v>
          </cell>
          <cell r="B1499" t="str">
            <v>ELOXATINE 50MG SOLUT. 1FL HOP DEU = 3ELX00490</v>
          </cell>
          <cell r="C1499">
            <v>1</v>
          </cell>
        </row>
        <row r="1500">
          <cell r="A1500">
            <v>135545</v>
          </cell>
          <cell r="B1500" t="str">
            <v>ELOXATINE 50MG SOLUT. 1FL VTE ITA = 3ELX00590</v>
          </cell>
          <cell r="C1500">
            <v>1</v>
          </cell>
        </row>
        <row r="1501">
          <cell r="A1501">
            <v>135546</v>
          </cell>
          <cell r="B1501" t="str">
            <v>ELOXATINE 50MG SOLUT. 1FL VTE NLD = 3ELX00690</v>
          </cell>
          <cell r="C1501">
            <v>1</v>
          </cell>
        </row>
        <row r="1502">
          <cell r="A1502">
            <v>135547</v>
          </cell>
          <cell r="B1502" t="str">
            <v>ELOXATINE 50MG SOLUT. 1FL HOP FRA = 3ELX00790</v>
          </cell>
          <cell r="C1502">
            <v>1</v>
          </cell>
        </row>
        <row r="1503">
          <cell r="A1503">
            <v>135548</v>
          </cell>
          <cell r="B1503" t="str">
            <v>ELOXATINE 50MG SOLUT. 1FL HOP NER = 3ELX00890</v>
          </cell>
          <cell r="C1503">
            <v>1</v>
          </cell>
        </row>
        <row r="1504">
          <cell r="A1504">
            <v>135549</v>
          </cell>
          <cell r="B1504" t="str">
            <v>ESSAI DICYNONE OM PHARMA 4AMP = 31DE27590</v>
          </cell>
          <cell r="C1504">
            <v>1</v>
          </cell>
        </row>
        <row r="1505">
          <cell r="A1505">
            <v>135550</v>
          </cell>
          <cell r="B1505" t="str">
            <v>ESSAI SOLIAN 400MG MARCHESINI = 31DE27690</v>
          </cell>
          <cell r="C1505">
            <v>1</v>
          </cell>
        </row>
        <row r="1506">
          <cell r="A1506">
            <v>135551</v>
          </cell>
          <cell r="B1506" t="str">
            <v>ESSAI PLAVIX 14 CPR ECH ITA = 31DE27790</v>
          </cell>
          <cell r="C1506">
            <v>1</v>
          </cell>
        </row>
        <row r="1507">
          <cell r="A1507">
            <v>135552</v>
          </cell>
          <cell r="B1507" t="str">
            <v>ESSAI QUALIFICATION POUR LIGNE CDT INJ</v>
          </cell>
          <cell r="C1507">
            <v>1</v>
          </cell>
        </row>
        <row r="1508">
          <cell r="A1508">
            <v>135553</v>
          </cell>
          <cell r="B1508" t="str">
            <v>ESSAIS TILDIEM CPR AVEC NOTICE DBC = 31DE28190</v>
          </cell>
          <cell r="C1508">
            <v>1</v>
          </cell>
        </row>
        <row r="1509">
          <cell r="A1509">
            <v>135554</v>
          </cell>
          <cell r="B1509" t="str">
            <v>ESSAIS MITOSYL = 31DE28290</v>
          </cell>
          <cell r="C1509">
            <v>1</v>
          </cell>
        </row>
        <row r="1510">
          <cell r="A1510">
            <v>135555</v>
          </cell>
          <cell r="B1510" t="str">
            <v>STABIL.DICYN.OM PHAR.MIR+COND 4AMP = 31DE28390</v>
          </cell>
          <cell r="C1510">
            <v>1</v>
          </cell>
        </row>
        <row r="1511">
          <cell r="A1511">
            <v>136340</v>
          </cell>
          <cell r="B1511" t="str">
            <v>ZOLPIDEM MYLAN CP U=1000 VR BE</v>
          </cell>
          <cell r="C1511">
            <v>1</v>
          </cell>
        </row>
        <row r="1512">
          <cell r="A1512">
            <v>136534</v>
          </cell>
          <cell r="B1512" t="str">
            <v>PRIMP.MO.10MG AMP.2ML.S2 OPC EXP = 3FQ104930</v>
          </cell>
          <cell r="C1512">
            <v>1</v>
          </cell>
        </row>
        <row r="1513">
          <cell r="A1513">
            <v>136535</v>
          </cell>
          <cell r="B1513" t="str">
            <v>PRIMP.MO.10MG 2ML.MIR.S2 OPC EXP = 3FQ104960</v>
          </cell>
          <cell r="C1513">
            <v>1</v>
          </cell>
        </row>
        <row r="1514">
          <cell r="A1514">
            <v>136570</v>
          </cell>
          <cell r="B1514" t="str">
            <v>MUSCORIL INJ. AMP.2ML PHL = 3MDA01930</v>
          </cell>
          <cell r="C1514">
            <v>1</v>
          </cell>
        </row>
        <row r="1515">
          <cell r="A1515">
            <v>136571</v>
          </cell>
          <cell r="B1515" t="str">
            <v>MUSCORIL AMP.2ML MIRAGE PHL = 3MDA01960</v>
          </cell>
          <cell r="C1515">
            <v>1</v>
          </cell>
        </row>
        <row r="1516">
          <cell r="A1516">
            <v>138433</v>
          </cell>
          <cell r="B1516" t="str">
            <v>MITOSYL MEL SONNEBORN</v>
          </cell>
          <cell r="C1516">
            <v>1</v>
          </cell>
        </row>
        <row r="1517">
          <cell r="A1517">
            <v>138479</v>
          </cell>
          <cell r="B1517" t="str">
            <v>DENIBAN NF 200MG 20CPR. VT AML</v>
          </cell>
          <cell r="C1517">
            <v>20</v>
          </cell>
        </row>
        <row r="1518">
          <cell r="A1518">
            <v>138713</v>
          </cell>
          <cell r="B1518" t="str">
            <v>ZOLPIDEM WINTHROP 10MG 30 CP ES</v>
          </cell>
          <cell r="C1518">
            <v>30</v>
          </cell>
        </row>
        <row r="1519">
          <cell r="A1519">
            <v>138800</v>
          </cell>
          <cell r="B1519" t="str">
            <v>DICYNONE AMP. OM 2ML. EUR = 3ED000130</v>
          </cell>
          <cell r="C1519">
            <v>1</v>
          </cell>
        </row>
        <row r="1520">
          <cell r="A1520">
            <v>138801</v>
          </cell>
          <cell r="B1520" t="str">
            <v>DICYNONE AMP. OM 2ML. MIRA. EUR = 3ED000160</v>
          </cell>
          <cell r="C1520">
            <v>1</v>
          </cell>
        </row>
        <row r="1521">
          <cell r="A1521">
            <v>138911</v>
          </cell>
          <cell r="B1521" t="str">
            <v>STILNOX 10MG GRA. ZOLP.SIS RU 5%</v>
          </cell>
          <cell r="C1521">
            <v>1</v>
          </cell>
        </row>
        <row r="1522">
          <cell r="A1522">
            <v>138912</v>
          </cell>
          <cell r="B1522" t="str">
            <v>STILNOX(SIS) 10MG CPR. "STILNOX" "/"   RU 5%</v>
          </cell>
          <cell r="C1522">
            <v>1</v>
          </cell>
        </row>
        <row r="1523">
          <cell r="A1523">
            <v>138913</v>
          </cell>
          <cell r="B1523" t="str">
            <v>STILNOX PEL (SIS) "STILNOX" "/" avec RU 5%</v>
          </cell>
          <cell r="C1523">
            <v>1</v>
          </cell>
        </row>
        <row r="1524">
          <cell r="A1524">
            <v>138914</v>
          </cell>
          <cell r="B1524" t="str">
            <v>STILNOX GRAN.SYNTH.VERTE MX avec RU 5%</v>
          </cell>
          <cell r="C1524">
            <v>1</v>
          </cell>
        </row>
        <row r="1525">
          <cell r="A1525">
            <v>138915</v>
          </cell>
          <cell r="B1525" t="str">
            <v>STILNOX 10MG CPR."SN/10" " " RU 5%</v>
          </cell>
          <cell r="C1525">
            <v>1</v>
          </cell>
        </row>
        <row r="1526">
          <cell r="A1526">
            <v>138916</v>
          </cell>
          <cell r="B1526" t="str">
            <v>STILNOX CPR.PEL."SN/10" " "avec RU 5%</v>
          </cell>
          <cell r="C1526">
            <v>1</v>
          </cell>
        </row>
        <row r="1527">
          <cell r="A1527">
            <v>138917</v>
          </cell>
          <cell r="B1527" t="str">
            <v>STILNOX 10MG CPR."STILNOX" "/"  RU 5%</v>
          </cell>
          <cell r="C1527">
            <v>1</v>
          </cell>
        </row>
        <row r="1528">
          <cell r="A1528">
            <v>138918</v>
          </cell>
          <cell r="B1528" t="str">
            <v>STILNOX CP.PEL."STILNOX" "/" avec RU 5%</v>
          </cell>
          <cell r="C1528">
            <v>1</v>
          </cell>
        </row>
        <row r="1529">
          <cell r="A1529">
            <v>138979</v>
          </cell>
          <cell r="B1529" t="str">
            <v>CROSPOVIDONE ISP MICRONI</v>
          </cell>
          <cell r="C1529">
            <v>1</v>
          </cell>
        </row>
        <row r="1530">
          <cell r="A1530">
            <v>139477</v>
          </cell>
          <cell r="B1530" t="str">
            <v>ZOLPIDEM WIN 10 MG 10CPR. VTE SWE</v>
          </cell>
          <cell r="C1530">
            <v>10</v>
          </cell>
        </row>
        <row r="1531">
          <cell r="A1531">
            <v>139478</v>
          </cell>
          <cell r="B1531" t="str">
            <v>ZOLPIDEM WIN 10MG 30CP VTE SWE</v>
          </cell>
          <cell r="C1531">
            <v>30</v>
          </cell>
        </row>
        <row r="1532">
          <cell r="A1532">
            <v>139480</v>
          </cell>
          <cell r="B1532" t="str">
            <v>ZOLPIDEM WIN 10MG 100CP VTE SWE 3VS113090</v>
          </cell>
          <cell r="C1532">
            <v>100</v>
          </cell>
        </row>
        <row r="1533">
          <cell r="A1533">
            <v>139592</v>
          </cell>
          <cell r="B1533" t="str">
            <v>ZOLPIDEM 10MG 20CP VTE FI = 3VS14FI90</v>
          </cell>
          <cell r="C1533">
            <v>20</v>
          </cell>
        </row>
        <row r="1534">
          <cell r="A1534">
            <v>139593</v>
          </cell>
          <cell r="B1534" t="str">
            <v>ZOLPIDEM 10MG 100CP VTE FI = 3VS15FI90</v>
          </cell>
          <cell r="C1534">
            <v>100</v>
          </cell>
        </row>
        <row r="1535">
          <cell r="A1535">
            <v>139645</v>
          </cell>
          <cell r="B1535" t="str">
            <v>CARBOCISTEINE MICRONISEE U=K = 3Y0QC1590</v>
          </cell>
          <cell r="C1535">
            <v>1</v>
          </cell>
        </row>
        <row r="1536">
          <cell r="A1536">
            <v>139646</v>
          </cell>
          <cell r="B1536" t="str">
            <v>SACCHAROSE (MONOPALMITATE DE) U=K = 3Y0QS2290</v>
          </cell>
          <cell r="C1536">
            <v>1</v>
          </cell>
        </row>
        <row r="1537">
          <cell r="A1537">
            <v>139647</v>
          </cell>
          <cell r="B1537" t="str">
            <v>HYDROXYPROPYL METHYL CELL.3CP U=K = 3Y0QH0590</v>
          </cell>
          <cell r="C1537">
            <v>1</v>
          </cell>
        </row>
        <row r="1538">
          <cell r="A1538">
            <v>139648</v>
          </cell>
          <cell r="B1538" t="str">
            <v>JAUNE ORANGE S U=K = 3Y0QO0390</v>
          </cell>
          <cell r="C1538">
            <v>1</v>
          </cell>
        </row>
        <row r="1539">
          <cell r="A1539">
            <v>139649</v>
          </cell>
          <cell r="B1539" t="str">
            <v>ASPARTAM U=K = 3Y0QA1390</v>
          </cell>
          <cell r="C1539">
            <v>1</v>
          </cell>
        </row>
        <row r="1540">
          <cell r="A1540">
            <v>139650</v>
          </cell>
          <cell r="B1540" t="str">
            <v>DICYNONE 250MG 2ML 4AMP.OM VTE CHE = 3ED110190</v>
          </cell>
          <cell r="C1540">
            <v>4</v>
          </cell>
        </row>
        <row r="1541">
          <cell r="A1541">
            <v>139651</v>
          </cell>
          <cell r="B1541" t="str">
            <v>DICYNONE OM 250MG 4X2ML VT SK</v>
          </cell>
          <cell r="C1541">
            <v>4</v>
          </cell>
        </row>
        <row r="1542">
          <cell r="A1542">
            <v>139652</v>
          </cell>
          <cell r="B1542" t="str">
            <v>DICYNONE OM 250MG 4X2ML VT CZ</v>
          </cell>
          <cell r="C1542">
            <v>4</v>
          </cell>
        </row>
        <row r="1543">
          <cell r="A1543">
            <v>139952</v>
          </cell>
          <cell r="B1543" t="str">
            <v>DORMIZOL 10MG 20CPR. VT AU</v>
          </cell>
          <cell r="C1543">
            <v>20</v>
          </cell>
        </row>
        <row r="1544">
          <cell r="A1544">
            <v>139964</v>
          </cell>
          <cell r="B1544" t="str">
            <v>SOLIAN NF 200MG 10CPR. ECH ITA = 3SLN23490</v>
          </cell>
          <cell r="C1544">
            <v>10</v>
          </cell>
        </row>
        <row r="1545">
          <cell r="A1545">
            <v>139965</v>
          </cell>
          <cell r="B1545" t="str">
            <v>SOLIAN 200MG 30C VT IT</v>
          </cell>
          <cell r="C1545">
            <v>30</v>
          </cell>
        </row>
        <row r="1546">
          <cell r="A1546">
            <v>139966</v>
          </cell>
          <cell r="B1546" t="str">
            <v>SOLIAN NF 200MG 30CPR. HOP ITA = 3SLN23390</v>
          </cell>
          <cell r="C1546">
            <v>30</v>
          </cell>
        </row>
        <row r="1547">
          <cell r="A1547">
            <v>140220</v>
          </cell>
          <cell r="B1547" t="str">
            <v>STILNOX CP.SN10 U=1000 VRAC QA=&gt;TN = 3VS112290</v>
          </cell>
          <cell r="C1547">
            <v>1000</v>
          </cell>
        </row>
        <row r="1548">
          <cell r="A1548">
            <v>140223</v>
          </cell>
          <cell r="B1548" t="str">
            <v>BOUCHON STERIL SEC POUR ASPEGIC</v>
          </cell>
          <cell r="C1548">
            <v>1</v>
          </cell>
        </row>
        <row r="1549">
          <cell r="A1549">
            <v>140392</v>
          </cell>
          <cell r="B1549" t="str">
            <v>TIAPRIDAL 100MG/2ML REMP LT</v>
          </cell>
          <cell r="C1549">
            <v>1</v>
          </cell>
        </row>
        <row r="1550">
          <cell r="A1550">
            <v>140393</v>
          </cell>
          <cell r="B1550" t="str">
            <v>TIAPRIDAL 100MG/2ML MIR LT</v>
          </cell>
          <cell r="C1550">
            <v>1</v>
          </cell>
        </row>
        <row r="1551">
          <cell r="A1551">
            <v>140668</v>
          </cell>
          <cell r="B1551" t="str">
            <v>TIOCOLCHICOSIDE ZEN4MG6X2ML IT</v>
          </cell>
          <cell r="C1551">
            <v>6</v>
          </cell>
        </row>
        <row r="1552">
          <cell r="A1552">
            <v>140800</v>
          </cell>
          <cell r="B1552" t="str">
            <v>ESI QUINIMAX INJ.SOLUTION = 3QUI00020</v>
          </cell>
          <cell r="C1552">
            <v>1</v>
          </cell>
        </row>
        <row r="1553">
          <cell r="A1553">
            <v>140801</v>
          </cell>
          <cell r="B1553" t="str">
            <v>ESI QUINIMAX INJ.10ML REMPL. = 3QUI00030</v>
          </cell>
          <cell r="C1553">
            <v>1</v>
          </cell>
        </row>
        <row r="1554">
          <cell r="A1554">
            <v>140802</v>
          </cell>
          <cell r="B1554" t="str">
            <v>ESI QUINIMAX INJ.10 ML MIRAGE = 3QUI00060</v>
          </cell>
          <cell r="C1554">
            <v>1</v>
          </cell>
        </row>
        <row r="1555">
          <cell r="A1555">
            <v>140803</v>
          </cell>
          <cell r="B1555" t="str">
            <v>ESI QUINIMAX INJ. 10ML ETIQUETAGE = 3QUI00080</v>
          </cell>
          <cell r="C1555">
            <v>1000</v>
          </cell>
        </row>
        <row r="1556">
          <cell r="A1556">
            <v>140970</v>
          </cell>
          <cell r="B1556" t="str">
            <v>PLAVIX 75MG NF 28 CPR ECH FRA = 3PVA11590</v>
          </cell>
          <cell r="C1556">
            <v>28</v>
          </cell>
        </row>
        <row r="1557">
          <cell r="A1557">
            <v>141109</v>
          </cell>
          <cell r="B1557" t="str">
            <v>KARDEGIC 75 MG 30S VTE FRA = 3D62A1690</v>
          </cell>
          <cell r="C1557">
            <v>30</v>
          </cell>
        </row>
        <row r="1558">
          <cell r="A1558">
            <v>141131</v>
          </cell>
          <cell r="B1558" t="str">
            <v>IMUNOVIR 500MG 100C VT CA</v>
          </cell>
          <cell r="C1558">
            <v>100</v>
          </cell>
        </row>
        <row r="1559">
          <cell r="A1559">
            <v>141177</v>
          </cell>
          <cell r="B1559" t="str">
            <v>FACTICE STILNOX 10 MG NOYAUX = 31DF00830</v>
          </cell>
          <cell r="C1559">
            <v>1</v>
          </cell>
        </row>
        <row r="1560">
          <cell r="A1560">
            <v>141254</v>
          </cell>
          <cell r="B1560" t="str">
            <v>FACTICE STILNOX CPR PELLICULAGE = 31DF00840</v>
          </cell>
          <cell r="C1560">
            <v>1</v>
          </cell>
        </row>
        <row r="1561">
          <cell r="A1561">
            <v>141263</v>
          </cell>
          <cell r="B1561" t="str">
            <v>PRIMPERAN 10MG 40C VT XE</v>
          </cell>
          <cell r="C1561">
            <v>40</v>
          </cell>
        </row>
        <row r="1562">
          <cell r="A1562">
            <v>141264</v>
          </cell>
          <cell r="B1562" t="str">
            <v>PRIMPERAN 10MG 20C VT XE</v>
          </cell>
          <cell r="C1562">
            <v>20</v>
          </cell>
        </row>
        <row r="1563">
          <cell r="A1563">
            <v>141273</v>
          </cell>
          <cell r="B1563" t="str">
            <v>PRIMPERAN 10MG 150C HP XE</v>
          </cell>
          <cell r="C1563">
            <v>150</v>
          </cell>
        </row>
        <row r="1564">
          <cell r="A1564">
            <v>141274</v>
          </cell>
          <cell r="B1564" t="str">
            <v>PRIMPERAN MO 10MG 6X2ML VT XE</v>
          </cell>
          <cell r="C1564">
            <v>6</v>
          </cell>
        </row>
        <row r="1565">
          <cell r="A1565">
            <v>141286</v>
          </cell>
          <cell r="B1565" t="str">
            <v>PRIMPERAN MO 10MG 12X2ML VT XE</v>
          </cell>
          <cell r="C1565">
            <v>12</v>
          </cell>
        </row>
        <row r="1566">
          <cell r="A1566">
            <v>141301</v>
          </cell>
          <cell r="B1566" t="str">
            <v>FACTICE STILNOX 10 MG GRAN. = 31DF00820</v>
          </cell>
          <cell r="C1566">
            <v>1</v>
          </cell>
        </row>
        <row r="1567">
          <cell r="A1567">
            <v>141432</v>
          </cell>
          <cell r="B1567" t="str">
            <v>ASPEGI. 0,5G 6FL/6A. S3-P2 VTE EXP = 3D018WV90</v>
          </cell>
          <cell r="C1567">
            <v>6</v>
          </cell>
        </row>
        <row r="1568">
          <cell r="A1568">
            <v>141477</v>
          </cell>
          <cell r="B1568" t="str">
            <v>TIOCOLCHICOSIDE 2ML REMP IT</v>
          </cell>
          <cell r="C1568">
            <v>1</v>
          </cell>
        </row>
        <row r="1569">
          <cell r="A1569">
            <v>141478</v>
          </cell>
          <cell r="B1569" t="str">
            <v>TIOCOLCHICOSIDE 2ML MIR IT</v>
          </cell>
          <cell r="C1569">
            <v>1</v>
          </cell>
        </row>
        <row r="1570">
          <cell r="A1570">
            <v>141507</v>
          </cell>
          <cell r="B1570" t="str">
            <v>ASPEGIC 1G 6F/6A VT XE</v>
          </cell>
          <cell r="C1570">
            <v>6</v>
          </cell>
        </row>
        <row r="1571">
          <cell r="A1571">
            <v>141601</v>
          </cell>
          <cell r="B1571" t="str">
            <v>AMISULPRIDE ZEN 100MG 60C VTGB</v>
          </cell>
          <cell r="C1571">
            <v>60</v>
          </cell>
        </row>
        <row r="1572">
          <cell r="A1572">
            <v>141602</v>
          </cell>
          <cell r="B1572" t="str">
            <v>AMISULPRIDE ZEN 200MG 60C VTGB</v>
          </cell>
          <cell r="C1572">
            <v>60</v>
          </cell>
        </row>
        <row r="1573">
          <cell r="A1573">
            <v>141603</v>
          </cell>
          <cell r="B1573" t="str">
            <v>AMISULPRIDE ZEN 50MG 60C VT GB</v>
          </cell>
          <cell r="C1573">
            <v>60</v>
          </cell>
        </row>
        <row r="1574">
          <cell r="A1574">
            <v>141654</v>
          </cell>
          <cell r="B1574" t="str">
            <v>ETUI REP ASPEGIC I.1G 20FL HP FR = 3D0173080</v>
          </cell>
          <cell r="C1574">
            <v>1</v>
          </cell>
        </row>
        <row r="1575">
          <cell r="A1575">
            <v>141655</v>
          </cell>
          <cell r="B1575" t="str">
            <v>ETUI REP ASPEGIC I.0.5G 20FL HP CH = 3D01A3E80</v>
          </cell>
          <cell r="C1575">
            <v>1</v>
          </cell>
        </row>
        <row r="1576">
          <cell r="A1576">
            <v>141716</v>
          </cell>
          <cell r="B1576" t="str">
            <v>STAB.TIAPRIDAL CPR. U=1000 FUTS = 31DE28690</v>
          </cell>
          <cell r="C1576">
            <v>1</v>
          </cell>
        </row>
        <row r="1577">
          <cell r="A1577">
            <v>141915</v>
          </cell>
          <cell r="B1577" t="str">
            <v>ESI PRIADEL 400 GRAN.P/CPR LUBRIF. = 31DE28925</v>
          </cell>
          <cell r="C1577">
            <v>1</v>
          </cell>
        </row>
        <row r="1578">
          <cell r="A1578">
            <v>141916</v>
          </cell>
          <cell r="B1578" t="str">
            <v>ESI PRIADEL 400MG.CPR.GRAVE = 31DE28930</v>
          </cell>
          <cell r="C1578">
            <v>1</v>
          </cell>
        </row>
        <row r="1579">
          <cell r="A1579">
            <v>142225</v>
          </cell>
          <cell r="B1579" t="str">
            <v>AMISULPRIDE ZEN 100MG 30C VTFR</v>
          </cell>
          <cell r="C1579">
            <v>30</v>
          </cell>
        </row>
        <row r="1580">
          <cell r="A1580">
            <v>142226</v>
          </cell>
          <cell r="B1580" t="str">
            <v>AMISULPRIDE ZEN 200MG 60C VTFR</v>
          </cell>
          <cell r="C1580">
            <v>60</v>
          </cell>
        </row>
        <row r="1581">
          <cell r="A1581">
            <v>142275</v>
          </cell>
          <cell r="B1581" t="str">
            <v>NIFUROXAZIDE ZEN200MG 28G VTFR</v>
          </cell>
          <cell r="C1581">
            <v>28</v>
          </cell>
        </row>
        <row r="1582">
          <cell r="A1582">
            <v>142355</v>
          </cell>
          <cell r="B1582" t="str">
            <v>FACTICE SOLIAN NF FABRICATION FAWDON PESEE = 3ZXD30010</v>
          </cell>
          <cell r="C1582">
            <v>1</v>
          </cell>
        </row>
        <row r="1583">
          <cell r="A1583">
            <v>142357</v>
          </cell>
          <cell r="B1583" t="str">
            <v>TIAPRIDAL 100MG 2ML BARQ.6AMP BEL = 3FL103080</v>
          </cell>
          <cell r="C1583">
            <v>6</v>
          </cell>
        </row>
        <row r="1584">
          <cell r="A1584">
            <v>142361</v>
          </cell>
          <cell r="B1584" t="str">
            <v>CARYOLYSINE AMP.5ML U=1AMP. ESSAI = 31DE24690</v>
          </cell>
          <cell r="C1584">
            <v>1</v>
          </cell>
        </row>
        <row r="1585">
          <cell r="A1585">
            <v>142362</v>
          </cell>
          <cell r="B1585" t="str">
            <v>SOLV.ASPEGIC 2,5ML ESSAI</v>
          </cell>
          <cell r="C1585">
            <v>1</v>
          </cell>
        </row>
        <row r="1586">
          <cell r="A1586">
            <v>142363</v>
          </cell>
          <cell r="B1586" t="str">
            <v>FACTICE CD (620KG) MELANGE = 31D018520</v>
          </cell>
          <cell r="C1586">
            <v>1</v>
          </cell>
        </row>
        <row r="1587">
          <cell r="A1587">
            <v>142364</v>
          </cell>
          <cell r="B1587" t="str">
            <v>STOCK MICR/GR TILDIEM GEL -&gt; ESSAI = 31D020090</v>
          </cell>
          <cell r="C1587">
            <v>1</v>
          </cell>
        </row>
        <row r="1588">
          <cell r="A1588">
            <v>142398</v>
          </cell>
          <cell r="B1588" t="str">
            <v>VERNISSAGE GOMME STERCULIA PESEE = 3HG200115</v>
          </cell>
          <cell r="C1588">
            <v>1</v>
          </cell>
        </row>
        <row r="1589">
          <cell r="A1589">
            <v>142399</v>
          </cell>
          <cell r="B1589" t="str">
            <v>FACT.STILNOX PELLICULAGE PESEE = 31DF01110</v>
          </cell>
          <cell r="C1589">
            <v>1</v>
          </cell>
        </row>
        <row r="1590">
          <cell r="A1590">
            <v>142424</v>
          </cell>
          <cell r="B1590" t="str">
            <v>ETUI REP SUCRAMAL 1G 8CPR EC IT = 3SBE10280</v>
          </cell>
          <cell r="C1590">
            <v>1</v>
          </cell>
        </row>
        <row r="1591">
          <cell r="A1591">
            <v>142425</v>
          </cell>
          <cell r="B1591" t="str">
            <v>ETUI REP PRIMPERAN 10MG 40CP.APO SOH LYB = 3SS111580</v>
          </cell>
          <cell r="C1591">
            <v>40</v>
          </cell>
        </row>
        <row r="1592">
          <cell r="A1592">
            <v>142563</v>
          </cell>
          <cell r="B1592" t="str">
            <v>ETUI REP ASPEGIC I.0,5G 6F/6A HP PT = 3D0157Q80</v>
          </cell>
          <cell r="C1592">
            <v>1</v>
          </cell>
        </row>
        <row r="1593">
          <cell r="A1593">
            <v>142581</v>
          </cell>
          <cell r="B1593" t="str">
            <v>DOGMATIL 50MG 30G VT XE</v>
          </cell>
          <cell r="C1593">
            <v>30</v>
          </cell>
        </row>
        <row r="1594">
          <cell r="A1594">
            <v>142605</v>
          </cell>
          <cell r="B1594" t="str">
            <v>DOGMAT.100MG 6X2ML S3-P3 VT EXP</v>
          </cell>
          <cell r="C1594">
            <v>6</v>
          </cell>
        </row>
        <row r="1595">
          <cell r="A1595">
            <v>142606</v>
          </cell>
          <cell r="B1595" t="str">
            <v>TIOCOLCHICO INJ.AMP.2ML ITA = 3MDA00830</v>
          </cell>
          <cell r="C1595">
            <v>1</v>
          </cell>
        </row>
        <row r="1596">
          <cell r="A1596">
            <v>142627</v>
          </cell>
          <cell r="B1596" t="str">
            <v>EXACYL 5X5ML VT XE</v>
          </cell>
          <cell r="C1596">
            <v>5</v>
          </cell>
        </row>
        <row r="1597">
          <cell r="A1597">
            <v>142632</v>
          </cell>
          <cell r="B1597" t="str">
            <v>ASPEGIC 0,5G 20FL VT XE</v>
          </cell>
          <cell r="C1597">
            <v>20</v>
          </cell>
        </row>
        <row r="1598">
          <cell r="A1598">
            <v>142633</v>
          </cell>
          <cell r="B1598" t="str">
            <v>ASPEGIC 1G 20FL XE</v>
          </cell>
          <cell r="C1598">
            <v>20</v>
          </cell>
        </row>
        <row r="1599">
          <cell r="A1599">
            <v>142634</v>
          </cell>
          <cell r="B1599" t="str">
            <v>SOLIAN 100MG 30C VT XE</v>
          </cell>
          <cell r="C1599">
            <v>30</v>
          </cell>
        </row>
        <row r="1600">
          <cell r="A1600">
            <v>142638</v>
          </cell>
          <cell r="B1600" t="str">
            <v>HEPT-A-MYL 187,8MG 20C VT XE</v>
          </cell>
          <cell r="C1600">
            <v>20</v>
          </cell>
        </row>
        <row r="1601">
          <cell r="A1601">
            <v>142639</v>
          </cell>
          <cell r="B1601" t="str">
            <v>TIAPRIDAL 100MG 20C VT XE</v>
          </cell>
          <cell r="C1601">
            <v>20</v>
          </cell>
        </row>
        <row r="1602">
          <cell r="A1602">
            <v>142643</v>
          </cell>
          <cell r="B1602" t="str">
            <v>DOGMATIL 50MG 100GEL.S3-P3 VT EXP</v>
          </cell>
          <cell r="C1602">
            <v>100</v>
          </cell>
        </row>
        <row r="1603">
          <cell r="A1603">
            <v>142651</v>
          </cell>
          <cell r="B1603" t="str">
            <v>TIOCOLCHICOSIDE 2ML MIR.ITA = 3MDA00860</v>
          </cell>
          <cell r="C1603">
            <v>1</v>
          </cell>
        </row>
        <row r="1604">
          <cell r="A1604">
            <v>142731</v>
          </cell>
          <cell r="B1604" t="str">
            <v>DICYNONE 250MG 20CPR. S3-P5VTE EXP</v>
          </cell>
          <cell r="C1604">
            <v>20</v>
          </cell>
        </row>
        <row r="1605">
          <cell r="A1605">
            <v>142732</v>
          </cell>
          <cell r="B1605" t="str">
            <v>DICYNONE 6X2ML VT XE</v>
          </cell>
          <cell r="C1605">
            <v>6</v>
          </cell>
        </row>
        <row r="1606">
          <cell r="A1606">
            <v>142733</v>
          </cell>
          <cell r="B1606" t="str">
            <v>DICYNONE 500MG 20C VT XE</v>
          </cell>
          <cell r="C1606">
            <v>20</v>
          </cell>
        </row>
        <row r="1607">
          <cell r="A1607">
            <v>142734</v>
          </cell>
          <cell r="B1607" t="str">
            <v>SOLIAN 50MG 30C VT XE</v>
          </cell>
          <cell r="C1607">
            <v>30</v>
          </cell>
        </row>
        <row r="1608">
          <cell r="A1608">
            <v>142739</v>
          </cell>
          <cell r="B1608" t="str">
            <v>SOLIAN 200MG 30C VT XE</v>
          </cell>
          <cell r="C1608">
            <v>30</v>
          </cell>
        </row>
        <row r="1609">
          <cell r="A1609">
            <v>142741</v>
          </cell>
          <cell r="B1609" t="str">
            <v>SOLIAN 400MG 30C VT XE</v>
          </cell>
          <cell r="C1609">
            <v>30</v>
          </cell>
        </row>
        <row r="1610">
          <cell r="A1610">
            <v>142768</v>
          </cell>
          <cell r="B1610" t="str">
            <v>ERCEFUR.200MG 28G VT XE</v>
          </cell>
          <cell r="C1610">
            <v>28</v>
          </cell>
        </row>
        <row r="1611">
          <cell r="A1611">
            <v>142848</v>
          </cell>
          <cell r="B1611" t="str">
            <v>TIAPRIDAL 100MG 12X2ML VT XE</v>
          </cell>
          <cell r="C1611">
            <v>12</v>
          </cell>
        </row>
        <row r="1612">
          <cell r="A1612">
            <v>142872</v>
          </cell>
          <cell r="B1612" t="str">
            <v>DOGMATIL 200MG 12C VT XE</v>
          </cell>
          <cell r="C1612">
            <v>12</v>
          </cell>
        </row>
        <row r="1613">
          <cell r="A1613">
            <v>142912</v>
          </cell>
          <cell r="B1613" t="str">
            <v>EAU PURIFIEE</v>
          </cell>
          <cell r="C1613">
            <v>1</v>
          </cell>
        </row>
        <row r="1614">
          <cell r="A1614">
            <v>142913</v>
          </cell>
          <cell r="B1614" t="str">
            <v>EAU POUR PREPARATION INJECT</v>
          </cell>
          <cell r="C1614">
            <v>1</v>
          </cell>
        </row>
        <row r="1615">
          <cell r="A1615">
            <v>142930</v>
          </cell>
          <cell r="B1615" t="str">
            <v>DOGMATIL 200MG 150CP(S3)HP EXP</v>
          </cell>
          <cell r="C1615">
            <v>150</v>
          </cell>
        </row>
        <row r="1616">
          <cell r="A1616">
            <v>142931</v>
          </cell>
          <cell r="B1616" t="str">
            <v>NAUTAMINE 90MG 20C. S3-P5 VTE EXP</v>
          </cell>
          <cell r="C1616">
            <v>20</v>
          </cell>
        </row>
        <row r="1617">
          <cell r="A1617">
            <v>143101</v>
          </cell>
          <cell r="B1617" t="str">
            <v>ETUI REP ERCEFURYL 200MG 24GEL GR = 320B19180</v>
          </cell>
          <cell r="C1617">
            <v>1</v>
          </cell>
        </row>
        <row r="1618">
          <cell r="A1618">
            <v>143105</v>
          </cell>
          <cell r="B1618" t="str">
            <v>DICYNONE 250MG 2ML 4AMP.OM VTE AML</v>
          </cell>
          <cell r="C1618">
            <v>4</v>
          </cell>
        </row>
        <row r="1619">
          <cell r="A1619">
            <v>143107</v>
          </cell>
          <cell r="B1619" t="str">
            <v>DICYNONE 250MG 2ML 100AMP.OM P3 VTE AML</v>
          </cell>
          <cell r="C1619">
            <v>100</v>
          </cell>
        </row>
        <row r="1620">
          <cell r="A1620">
            <v>143108</v>
          </cell>
          <cell r="B1620" t="str">
            <v>STILNOX MR 12.5MG GRANULATION IMMEDIAT</v>
          </cell>
          <cell r="C1620">
            <v>1</v>
          </cell>
        </row>
        <row r="1621">
          <cell r="A1621">
            <v>143109</v>
          </cell>
          <cell r="B1621" t="str">
            <v>DICYNONE 250MG 2ML 100AMP.OM VTE EUE</v>
          </cell>
          <cell r="C1621">
            <v>100</v>
          </cell>
        </row>
        <row r="1622">
          <cell r="A1622">
            <v>143110</v>
          </cell>
          <cell r="B1622" t="str">
            <v>STILNOX MR 12.5MG GRANULATION RETARD</v>
          </cell>
          <cell r="C1622">
            <v>1</v>
          </cell>
        </row>
        <row r="1623">
          <cell r="A1623">
            <v>143112</v>
          </cell>
          <cell r="B1623" t="str">
            <v>STILNOX MR 6.25MG GRANULATION IMMEDIAT</v>
          </cell>
          <cell r="C1623">
            <v>1</v>
          </cell>
        </row>
        <row r="1624">
          <cell r="A1624">
            <v>143113</v>
          </cell>
          <cell r="B1624" t="str">
            <v>STILNOX MR 6.25MG GRANULATION RETARD</v>
          </cell>
          <cell r="C1624">
            <v>1</v>
          </cell>
        </row>
        <row r="1625">
          <cell r="A1625">
            <v>143114</v>
          </cell>
          <cell r="B1625" t="str">
            <v>STILNOX MR 12.5MG COMPRESSION</v>
          </cell>
          <cell r="C1625">
            <v>1</v>
          </cell>
        </row>
        <row r="1626">
          <cell r="A1626">
            <v>143115</v>
          </cell>
          <cell r="B1626" t="str">
            <v>DICYNONE OM 250MG 4X2ML VT MO</v>
          </cell>
          <cell r="C1626">
            <v>4</v>
          </cell>
        </row>
        <row r="1627">
          <cell r="A1627">
            <v>143116</v>
          </cell>
          <cell r="B1627" t="str">
            <v>STILNOX MR 6.25MG COMPRESSION</v>
          </cell>
          <cell r="C1627">
            <v>1</v>
          </cell>
        </row>
        <row r="1628">
          <cell r="A1628">
            <v>143117</v>
          </cell>
          <cell r="B1628" t="str">
            <v>STILNOX MR 12.5MG PELLICULAGE</v>
          </cell>
          <cell r="C1628">
            <v>1</v>
          </cell>
        </row>
        <row r="1629">
          <cell r="A1629">
            <v>143118</v>
          </cell>
          <cell r="B1629" t="str">
            <v>STILNOX MR 6.25MG PELLICULAGE</v>
          </cell>
          <cell r="C1629">
            <v>1</v>
          </cell>
        </row>
        <row r="1630">
          <cell r="A1630">
            <v>143126</v>
          </cell>
          <cell r="B1630" t="str">
            <v>SOCIAN 50MG CP U=1000 VR BR-CL</v>
          </cell>
          <cell r="C1630">
            <v>1</v>
          </cell>
        </row>
        <row r="1631">
          <cell r="A1631">
            <v>143134</v>
          </cell>
          <cell r="B1631" t="str">
            <v>SOCIAN 200MG CP VR BR-CL</v>
          </cell>
          <cell r="C1631">
            <v>1</v>
          </cell>
        </row>
        <row r="1632">
          <cell r="A1632">
            <v>143529</v>
          </cell>
          <cell r="B1632" t="str">
            <v>ERCEFURYL 200MG 98GEL. VTE PHL</v>
          </cell>
          <cell r="C1632">
            <v>98</v>
          </cell>
        </row>
        <row r="1633">
          <cell r="A1633">
            <v>143560</v>
          </cell>
          <cell r="B1633" t="str">
            <v>PRIMPERAN MONO MIRAGE PT</v>
          </cell>
          <cell r="C1633">
            <v>1</v>
          </cell>
        </row>
        <row r="1634">
          <cell r="A1634">
            <v>143562</v>
          </cell>
          <cell r="B1634" t="str">
            <v>PRIMPERAN MONO REMPLISSAGE PT</v>
          </cell>
          <cell r="C1634">
            <v>1</v>
          </cell>
        </row>
        <row r="1635">
          <cell r="A1635">
            <v>143563</v>
          </cell>
          <cell r="B1635" t="str">
            <v>TIAPRIDAL 100MG MIRAGE PT</v>
          </cell>
          <cell r="C1635">
            <v>1</v>
          </cell>
        </row>
        <row r="1636">
          <cell r="A1636">
            <v>143565</v>
          </cell>
          <cell r="B1636" t="str">
            <v>TIAPRIDAL 100MG REMP PT</v>
          </cell>
          <cell r="C1636">
            <v>1</v>
          </cell>
        </row>
        <row r="1637">
          <cell r="A1637">
            <v>143715</v>
          </cell>
          <cell r="B1637" t="str">
            <v>DICYNONE OM 5X2ML BARQ. A-L (Pré cdt)</v>
          </cell>
          <cell r="C1637">
            <v>1</v>
          </cell>
        </row>
        <row r="1638">
          <cell r="A1638">
            <v>143838</v>
          </cell>
          <cell r="B1638" t="str">
            <v>ASPEGIC INJ 1G. 100 FL. S3-P2 EXP = 3D0170590</v>
          </cell>
          <cell r="C1638">
            <v>100</v>
          </cell>
        </row>
        <row r="1639">
          <cell r="A1639">
            <v>143927</v>
          </cell>
          <cell r="B1639" t="str">
            <v>TIAPRIDAL 100MG/2ML REMP XE</v>
          </cell>
          <cell r="C1639">
            <v>1</v>
          </cell>
        </row>
        <row r="1640">
          <cell r="A1640">
            <v>143928</v>
          </cell>
          <cell r="B1640" t="str">
            <v>TIAPRIDAL 100MG/2ML MIR XE</v>
          </cell>
          <cell r="C1640">
            <v>1</v>
          </cell>
        </row>
        <row r="1641">
          <cell r="A1641">
            <v>143975</v>
          </cell>
          <cell r="B1641" t="str">
            <v>ETUI REP SOLIAN NF 200MG 10CPR EC IT = 3SLN23480</v>
          </cell>
          <cell r="C1641">
            <v>1</v>
          </cell>
        </row>
        <row r="1642">
          <cell r="A1642">
            <v>149302</v>
          </cell>
          <cell r="B1642" t="str">
            <v>PRIMPERAN MONO.10MG AMP.2ML. PRT = 3FQ105030</v>
          </cell>
          <cell r="C1642">
            <v>1</v>
          </cell>
        </row>
        <row r="1643">
          <cell r="A1643">
            <v>149391</v>
          </cell>
          <cell r="B1643" t="str">
            <v>PRIMPERAN MO 10MG/2ML MIR PT</v>
          </cell>
          <cell r="C1643">
            <v>1</v>
          </cell>
        </row>
        <row r="1644">
          <cell r="A1644">
            <v>149392</v>
          </cell>
          <cell r="B1644" t="str">
            <v>PRIMPERAN MO 10MG/2ML REMP PT</v>
          </cell>
          <cell r="C1644">
            <v>1</v>
          </cell>
        </row>
        <row r="1645">
          <cell r="A1645">
            <v>149566</v>
          </cell>
          <cell r="B1645" t="str">
            <v>ESI PRIADEL 400MG 100 CPR</v>
          </cell>
          <cell r="C1645">
            <v>100</v>
          </cell>
        </row>
        <row r="1646">
          <cell r="A1646">
            <v>151448</v>
          </cell>
          <cell r="B1646" t="str">
            <v>ASPEGIC 0,5G 6F/6A VT XE</v>
          </cell>
          <cell r="C1646">
            <v>6</v>
          </cell>
        </row>
        <row r="1647">
          <cell r="A1647">
            <v>151449</v>
          </cell>
          <cell r="B1647" t="str">
            <v>MITOSYL 65G VT XE</v>
          </cell>
          <cell r="C1647">
            <v>1</v>
          </cell>
        </row>
        <row r="1648">
          <cell r="A1648">
            <v>151450</v>
          </cell>
          <cell r="B1648" t="str">
            <v>MITOSYL TUBE 150G. (S3-P3) VTE EXP</v>
          </cell>
          <cell r="C1648">
            <v>1</v>
          </cell>
        </row>
        <row r="1649">
          <cell r="A1649">
            <v>151451</v>
          </cell>
          <cell r="B1649" t="str">
            <v>VIRLIX 10MG 15CPR. S3-P2 VTE EXP</v>
          </cell>
          <cell r="C1649">
            <v>15</v>
          </cell>
        </row>
        <row r="1650">
          <cell r="A1650">
            <v>151586</v>
          </cell>
          <cell r="B1650" t="str">
            <v>PRIMPERAN MO 10MG 2ML REMP OPC XE</v>
          </cell>
          <cell r="C1650">
            <v>1</v>
          </cell>
        </row>
        <row r="1651">
          <cell r="A1651">
            <v>151599</v>
          </cell>
          <cell r="B1651" t="str">
            <v>PRIMPERAN MO 10MG 2ML MIR OPC XE</v>
          </cell>
          <cell r="C1651">
            <v>1</v>
          </cell>
        </row>
        <row r="1652">
          <cell r="A1652">
            <v>151604</v>
          </cell>
          <cell r="B1652" t="str">
            <v>RET. TILDIEM 300MG GELULES DECONDI</v>
          </cell>
          <cell r="C1652">
            <v>1</v>
          </cell>
        </row>
        <row r="1653">
          <cell r="A1653">
            <v>151743</v>
          </cell>
          <cell r="B1653" t="str">
            <v>ETUI REP ASPEGIC I.0,5G 6FL/6AM HP PT = 3D0157Q80</v>
          </cell>
          <cell r="C1653">
            <v>1</v>
          </cell>
        </row>
        <row r="1654">
          <cell r="A1654">
            <v>151920</v>
          </cell>
          <cell r="B1654" t="str">
            <v>ZOLPIDEM W 10MG 30 CPR. VTE NOR = 3VS116N90</v>
          </cell>
          <cell r="C1654">
            <v>30</v>
          </cell>
        </row>
        <row r="1655">
          <cell r="A1655">
            <v>151939</v>
          </cell>
          <cell r="B1655" t="str">
            <v>ZOLPIDEM W 10MG 100 CPR. VTE NOR = 3VS117N90</v>
          </cell>
          <cell r="C1655">
            <v>100</v>
          </cell>
        </row>
        <row r="1656">
          <cell r="A1656">
            <v>159025</v>
          </cell>
          <cell r="B1656" t="str">
            <v>ESSAI PVC GALAZZI BLISTER VIDE</v>
          </cell>
          <cell r="C1656">
            <v>1</v>
          </cell>
        </row>
        <row r="1657">
          <cell r="A1657">
            <v>159333</v>
          </cell>
          <cell r="B1657" t="str">
            <v>DORMIZOL WIN 10MG 7C VT AU</v>
          </cell>
          <cell r="C1657">
            <v>7</v>
          </cell>
        </row>
        <row r="1658">
          <cell r="A1658">
            <v>159497</v>
          </cell>
          <cell r="B1658" t="str">
            <v>SOLUTION QUALIF. ENROBEUR TILDIEM 2</v>
          </cell>
          <cell r="C1658">
            <v>1</v>
          </cell>
        </row>
        <row r="1659">
          <cell r="A1659">
            <v>159508</v>
          </cell>
          <cell r="B1659" t="str">
            <v>ESSAI LUBENTYL</v>
          </cell>
          <cell r="C1659">
            <v>1</v>
          </cell>
        </row>
        <row r="1660">
          <cell r="A1660">
            <v>159581</v>
          </cell>
          <cell r="B1660" t="str">
            <v>AMISULPRIDA WINTH 400MG 30CP VTE ESP = 3SPA17690</v>
          </cell>
          <cell r="C1660">
            <v>30</v>
          </cell>
        </row>
        <row r="1661">
          <cell r="A1661">
            <v>159582</v>
          </cell>
          <cell r="B1661" t="str">
            <v>AMISULPRIDA WINTH 200MG 60CP VTE ESP = 3SJ121090</v>
          </cell>
          <cell r="C1661">
            <v>60</v>
          </cell>
        </row>
        <row r="1662">
          <cell r="A1662">
            <v>159583</v>
          </cell>
          <cell r="B1662" t="str">
            <v>AMISULPRIDA WINTH 100MG 60CP  VTE ESP = 3VBG17690</v>
          </cell>
          <cell r="C1662">
            <v>60</v>
          </cell>
        </row>
        <row r="1663">
          <cell r="A1663">
            <v>159606</v>
          </cell>
          <cell r="B1663" t="str">
            <v>MONO-TILDIEM 200MG 84G VT FR</v>
          </cell>
          <cell r="C1663">
            <v>84</v>
          </cell>
        </row>
        <row r="1664">
          <cell r="A1664">
            <v>159611</v>
          </cell>
          <cell r="B1664" t="str">
            <v>DICYNONE OM 250MG 4X2ML VT SA</v>
          </cell>
          <cell r="C1664">
            <v>4</v>
          </cell>
        </row>
        <row r="1665">
          <cell r="A1665">
            <v>159757</v>
          </cell>
          <cell r="B1665" t="str">
            <v>ETUI REP DICYNON OM.250MG 2ML 4A.VT SA</v>
          </cell>
          <cell r="C1665">
            <v>1</v>
          </cell>
        </row>
        <row r="1666">
          <cell r="A1666">
            <v>160041</v>
          </cell>
          <cell r="B1666" t="str">
            <v>DICYNONE OM 250MG 4X2ML VT BG</v>
          </cell>
          <cell r="C1666">
            <v>4</v>
          </cell>
        </row>
        <row r="1667">
          <cell r="A1667">
            <v>160269</v>
          </cell>
          <cell r="B1667" t="str">
            <v>MERCK AMISU NF 50MG 30CPR. VTE BEL = 3SLN52990</v>
          </cell>
          <cell r="C1667">
            <v>30</v>
          </cell>
        </row>
        <row r="1668">
          <cell r="A1668">
            <v>160270</v>
          </cell>
          <cell r="B1668" t="str">
            <v>MERCK AMISU 100MG 60CPR. VTE BEL = 3VBG15790</v>
          </cell>
          <cell r="C1668">
            <v>60</v>
          </cell>
        </row>
        <row r="1669">
          <cell r="A1669">
            <v>160284</v>
          </cell>
          <cell r="B1669" t="str">
            <v>MERCK AMI NF 200MG 30CPR. VTE BEL = 3SLN24890</v>
          </cell>
          <cell r="C1669">
            <v>30</v>
          </cell>
        </row>
        <row r="1670">
          <cell r="A1670">
            <v>160290</v>
          </cell>
          <cell r="B1670" t="str">
            <v>MERCK AMI NF 200MG 120CPR. DU HOP BEL = 3SLN24980</v>
          </cell>
          <cell r="C1670">
            <v>120</v>
          </cell>
        </row>
        <row r="1671">
          <cell r="A1671">
            <v>160503</v>
          </cell>
          <cell r="B1671" t="str">
            <v>MERCK AMISU 400MG 60CPR. DU HOP BEL = 3SPA17480</v>
          </cell>
          <cell r="C1671">
            <v>60</v>
          </cell>
        </row>
        <row r="1672">
          <cell r="A1672">
            <v>160613</v>
          </cell>
          <cell r="B1672" t="str">
            <v>IMUNOVIR 500MG 100C VT GB</v>
          </cell>
          <cell r="C1672">
            <v>100</v>
          </cell>
        </row>
        <row r="1673">
          <cell r="A1673">
            <v>160614</v>
          </cell>
          <cell r="B1673" t="str">
            <v>IMUNOVIR 500MG 100CPR. VTE IE</v>
          </cell>
          <cell r="C1673">
            <v>100</v>
          </cell>
        </row>
        <row r="1674">
          <cell r="A1674">
            <v>162240</v>
          </cell>
          <cell r="B1674" t="str">
            <v>DICYNONE AMP. OM 2ML. REMP. BG</v>
          </cell>
          <cell r="C1674">
            <v>1</v>
          </cell>
        </row>
        <row r="1675">
          <cell r="A1675">
            <v>162242</v>
          </cell>
          <cell r="B1675" t="str">
            <v>DICYNONE AMP. OM 2ML. MIRA. BG</v>
          </cell>
          <cell r="C1675">
            <v>1</v>
          </cell>
        </row>
        <row r="1676">
          <cell r="A1676">
            <v>164118</v>
          </cell>
          <cell r="B1676" t="str">
            <v>MUSCORIL 4MG 2ML 6AMP VTE ITA</v>
          </cell>
          <cell r="C1676">
            <v>6</v>
          </cell>
        </row>
        <row r="1677">
          <cell r="A1677">
            <v>164119</v>
          </cell>
          <cell r="B1677" t="str">
            <v>MUSCORIL 4MG 2ML 6AMP HOP ITA</v>
          </cell>
          <cell r="C1677">
            <v>6</v>
          </cell>
        </row>
        <row r="1678">
          <cell r="A1678">
            <v>165825</v>
          </cell>
          <cell r="B1678" t="str">
            <v>PLITICAN 50MG 12CPR VT SE</v>
          </cell>
          <cell r="C1678">
            <v>12</v>
          </cell>
        </row>
        <row r="1679">
          <cell r="A1679">
            <v>166085</v>
          </cell>
          <cell r="B1679" t="str">
            <v>PLACEBO GR STILNOXIUM 6,25mg LIB IMMEDIATE</v>
          </cell>
          <cell r="C1679">
            <v>1</v>
          </cell>
        </row>
        <row r="1680">
          <cell r="A1680">
            <v>166086</v>
          </cell>
          <cell r="B1680" t="str">
            <v>PLACEBO GR STILNOXIUM 6,25mg LIBERATION PROLONGEE</v>
          </cell>
          <cell r="C1680">
            <v>1</v>
          </cell>
        </row>
        <row r="1681">
          <cell r="A1681">
            <v>166087</v>
          </cell>
          <cell r="B1681" t="str">
            <v>PLACEBO STILNOXIUM 6,25mg COMPRESSION</v>
          </cell>
          <cell r="C1681">
            <v>1</v>
          </cell>
        </row>
        <row r="1682">
          <cell r="A1682">
            <v>166372</v>
          </cell>
          <cell r="B1682" t="str">
            <v>PLAVIX 75 NF 14CP EC CH</v>
          </cell>
          <cell r="C1682">
            <v>14</v>
          </cell>
        </row>
        <row r="1683">
          <cell r="A1683">
            <v>166373</v>
          </cell>
          <cell r="B1683" t="str">
            <v>PLAVIX 75MG 84C CH</v>
          </cell>
          <cell r="C1683">
            <v>84</v>
          </cell>
        </row>
        <row r="1684">
          <cell r="A1684">
            <v>166414</v>
          </cell>
          <cell r="B1684" t="str">
            <v>STILNOX 10 MG 14 CPR VTE FRA = 3VS14X090</v>
          </cell>
          <cell r="C1684">
            <v>14</v>
          </cell>
        </row>
        <row r="1685">
          <cell r="A1685">
            <v>166416</v>
          </cell>
          <cell r="B1685" t="str">
            <v>DICYNONE 250MG 20C XD</v>
          </cell>
          <cell r="C1685">
            <v>20</v>
          </cell>
        </row>
        <row r="1686">
          <cell r="A1686">
            <v>166417</v>
          </cell>
          <cell r="B1686" t="str">
            <v>DICYNONE 250MG 6X2ML VT XE</v>
          </cell>
          <cell r="C1686">
            <v>6</v>
          </cell>
        </row>
        <row r="1687">
          <cell r="A1687">
            <v>166419</v>
          </cell>
          <cell r="B1687" t="str">
            <v>ERCEF.200MG.28G.AMO.S3 VT EXP</v>
          </cell>
          <cell r="C1687">
            <v>28</v>
          </cell>
        </row>
        <row r="1688">
          <cell r="A1688">
            <v>166428</v>
          </cell>
          <cell r="B1688" t="str">
            <v>PLAVIX 75NF 28CP RO</v>
          </cell>
          <cell r="C1688">
            <v>28</v>
          </cell>
        </row>
        <row r="1689">
          <cell r="A1689">
            <v>166441</v>
          </cell>
          <cell r="B1689" t="str">
            <v>PLAVIX 75NF 84CP CZ/SK</v>
          </cell>
          <cell r="C1689">
            <v>84</v>
          </cell>
        </row>
        <row r="1690">
          <cell r="A1690">
            <v>166674</v>
          </cell>
          <cell r="B1690" t="str">
            <v>ESSAI CONDITIONNEMENT STILNOX ARRONDI</v>
          </cell>
          <cell r="C1690">
            <v>1</v>
          </cell>
        </row>
        <row r="1691">
          <cell r="A1691">
            <v>166819</v>
          </cell>
          <cell r="B1691" t="str">
            <v>PRIMP.MO.10MG 2ML12A S3 VT EXP</v>
          </cell>
          <cell r="C1691">
            <v>12</v>
          </cell>
        </row>
        <row r="1692">
          <cell r="A1692">
            <v>166898</v>
          </cell>
          <cell r="B1692" t="str">
            <v>PLAVIX 75 NF 28CP HU</v>
          </cell>
          <cell r="C1692">
            <v>28</v>
          </cell>
        </row>
        <row r="1693">
          <cell r="A1693">
            <v>166899</v>
          </cell>
          <cell r="B1693" t="str">
            <v>PLAVIX 75 NF 28CP CZ/SK</v>
          </cell>
          <cell r="C1693">
            <v>28</v>
          </cell>
        </row>
        <row r="1694">
          <cell r="A1694">
            <v>166900</v>
          </cell>
          <cell r="B1694" t="str">
            <v>PLAVIX 75MG 28C CH</v>
          </cell>
          <cell r="C1694">
            <v>28</v>
          </cell>
        </row>
        <row r="1695">
          <cell r="A1695">
            <v>166902</v>
          </cell>
          <cell r="B1695" t="str">
            <v>PLAVIX 75 NF 28 CP TR</v>
          </cell>
          <cell r="C1695">
            <v>28</v>
          </cell>
        </row>
        <row r="1696">
          <cell r="A1696">
            <v>166905</v>
          </cell>
          <cell r="B1696" t="str">
            <v>PLAVIX 75 NF 28CP PL</v>
          </cell>
          <cell r="C1696">
            <v>28</v>
          </cell>
        </row>
        <row r="1697">
          <cell r="A1697">
            <v>167248</v>
          </cell>
          <cell r="B1697" t="str">
            <v>PRIMPERAN MO 10MG 6X2ML VT PT</v>
          </cell>
          <cell r="C1697">
            <v>6</v>
          </cell>
        </row>
        <row r="1698">
          <cell r="A1698">
            <v>167250</v>
          </cell>
          <cell r="B1698" t="str">
            <v>PRIMPERAN 10MG 60AMP HP PRT = 3FQ105590</v>
          </cell>
          <cell r="C1698">
            <v>60</v>
          </cell>
        </row>
        <row r="1699">
          <cell r="A1699">
            <v>167262</v>
          </cell>
          <cell r="B1699" t="str">
            <v>TIAPRIDAL 100MG 6 AMP. HP PRT 3FL112290</v>
          </cell>
          <cell r="C1699">
            <v>6</v>
          </cell>
        </row>
        <row r="1700">
          <cell r="A1700">
            <v>167263</v>
          </cell>
          <cell r="B1700" t="str">
            <v>TIAPRIDAL 100MG 6X2ML VT PT</v>
          </cell>
          <cell r="C1700">
            <v>6</v>
          </cell>
        </row>
        <row r="1701">
          <cell r="A1701">
            <v>167323</v>
          </cell>
          <cell r="B1701" t="str">
            <v>EQUANIL 400MG 30 CPR. VTE FRA = 3VBT10090</v>
          </cell>
          <cell r="C1701">
            <v>30</v>
          </cell>
        </row>
        <row r="1702">
          <cell r="A1702">
            <v>167749</v>
          </cell>
          <cell r="B1702" t="str">
            <v>SOLIAN 400MG 30CPR. VTE SK = 3SPA17590</v>
          </cell>
          <cell r="C1702">
            <v>30</v>
          </cell>
        </row>
        <row r="1703">
          <cell r="A1703">
            <v>167929</v>
          </cell>
          <cell r="B1703" t="str">
            <v>SOLIAN NF 200MG 30CPR. VTE SK = 3SLN23890</v>
          </cell>
          <cell r="C1703">
            <v>30</v>
          </cell>
        </row>
        <row r="1704">
          <cell r="A1704">
            <v>168329</v>
          </cell>
          <cell r="B1704" t="str">
            <v>PLACEBO GR STILNOXIUM 12,5mg LIB IMMEDIATE</v>
          </cell>
          <cell r="C1704">
            <v>1</v>
          </cell>
        </row>
        <row r="1705">
          <cell r="A1705">
            <v>168330</v>
          </cell>
          <cell r="B1705" t="str">
            <v>PLACEBO GR STILNOXIUM 12,5mg LIB RETARD</v>
          </cell>
          <cell r="C1705">
            <v>1</v>
          </cell>
        </row>
        <row r="1706">
          <cell r="A1706">
            <v>169038</v>
          </cell>
          <cell r="B1706" t="str">
            <v>ERCEFURYL 200MG 14G. S3 EXP</v>
          </cell>
          <cell r="C1706">
            <v>14</v>
          </cell>
        </row>
        <row r="1707">
          <cell r="A1707">
            <v>169041</v>
          </cell>
          <cell r="B1707" t="str">
            <v>PRIMPERAN MO 10MG 12X2ML VT XE</v>
          </cell>
          <cell r="C1707">
            <v>12</v>
          </cell>
        </row>
        <row r="1708">
          <cell r="A1708">
            <v>169699</v>
          </cell>
          <cell r="B1708" t="str">
            <v>TILDIEM LP 200MG GEL N.IMP REMP (UK/IE)</v>
          </cell>
          <cell r="C1708">
            <v>1</v>
          </cell>
        </row>
        <row r="1709">
          <cell r="A1709">
            <v>169701</v>
          </cell>
          <cell r="B1709" t="str">
            <v>TILDIEM LP 300MG GEL N.IMP. REMP (UK/IE)</v>
          </cell>
          <cell r="C1709">
            <v>1</v>
          </cell>
        </row>
        <row r="1710">
          <cell r="A1710">
            <v>169763</v>
          </cell>
          <cell r="B1710" t="str">
            <v>PLACEBO STILNOXIUM 12,5mg COMPRESSION</v>
          </cell>
          <cell r="C1710">
            <v>1</v>
          </cell>
        </row>
        <row r="1711">
          <cell r="A1711">
            <v>169830</v>
          </cell>
          <cell r="B1711" t="str">
            <v>SOLIAN 200MG 30C XE</v>
          </cell>
          <cell r="C1711">
            <v>30</v>
          </cell>
        </row>
        <row r="1712">
          <cell r="A1712">
            <v>170149</v>
          </cell>
          <cell r="B1712" t="str">
            <v>SOLIAN 100MG CPR U=1000 VR KR</v>
          </cell>
          <cell r="C1712">
            <v>1</v>
          </cell>
        </row>
        <row r="1713">
          <cell r="A1713">
            <v>170150</v>
          </cell>
          <cell r="B1713" t="str">
            <v>SOLIAN 200MG CPR U=1000 VR KR</v>
          </cell>
          <cell r="C1713">
            <v>1</v>
          </cell>
        </row>
        <row r="1714">
          <cell r="A1714">
            <v>170344</v>
          </cell>
          <cell r="B1714" t="str">
            <v>ETUI REP AMISUL 400MG 30 CPR. VT ES</v>
          </cell>
          <cell r="C1714">
            <v>1</v>
          </cell>
        </row>
        <row r="1715">
          <cell r="A1715">
            <v>170354</v>
          </cell>
          <cell r="B1715" t="str">
            <v>DOGMATIL 50MG 24G VT GR</v>
          </cell>
          <cell r="C1715">
            <v>24</v>
          </cell>
        </row>
        <row r="1716">
          <cell r="A1716">
            <v>170381</v>
          </cell>
          <cell r="B1716" t="str">
            <v>ESSAI PLAVIX C90</v>
          </cell>
          <cell r="C1716">
            <v>1</v>
          </cell>
        </row>
        <row r="1717">
          <cell r="A1717">
            <v>170482</v>
          </cell>
          <cell r="B1717" t="str">
            <v>DOG.AMP.2ML MIRA.(S3) EXP</v>
          </cell>
          <cell r="C1717">
            <v>1</v>
          </cell>
        </row>
        <row r="1718">
          <cell r="A1718">
            <v>170483</v>
          </cell>
          <cell r="B1718" t="str">
            <v>DOGMATIL AMP. 2ML (S3)REMP EXP</v>
          </cell>
          <cell r="C1718">
            <v>1</v>
          </cell>
        </row>
        <row r="1719">
          <cell r="A1719">
            <v>170554</v>
          </cell>
          <cell r="B1719" t="str">
            <v>SOLV.ASPEGIC 5ML REMP XE</v>
          </cell>
          <cell r="C1719">
            <v>1</v>
          </cell>
        </row>
        <row r="1720">
          <cell r="A1720">
            <v>170555</v>
          </cell>
          <cell r="B1720" t="str">
            <v>SOLV.ASPEGIC 5ML MIR XE</v>
          </cell>
          <cell r="C1720">
            <v>1</v>
          </cell>
        </row>
        <row r="1721">
          <cell r="A1721">
            <v>170596</v>
          </cell>
          <cell r="B1721" t="str">
            <v>EXACYL 500MG/5ML MIR S3 FR</v>
          </cell>
          <cell r="C1721">
            <v>1</v>
          </cell>
        </row>
        <row r="1722">
          <cell r="A1722">
            <v>170597</v>
          </cell>
          <cell r="B1722" t="str">
            <v>EXACYL 500MG/5ML REMPL</v>
          </cell>
          <cell r="C1722">
            <v>1</v>
          </cell>
        </row>
        <row r="1723">
          <cell r="A1723">
            <v>170613</v>
          </cell>
          <cell r="B1723" t="str">
            <v>DICYNONE 250MG/2ML MIR XE</v>
          </cell>
          <cell r="C1723">
            <v>1</v>
          </cell>
        </row>
        <row r="1724">
          <cell r="A1724">
            <v>170614</v>
          </cell>
          <cell r="B1724" t="str">
            <v>DICYNONE 250MG/2ML REMP XE</v>
          </cell>
          <cell r="C1724">
            <v>1</v>
          </cell>
        </row>
        <row r="1725">
          <cell r="A1725">
            <v>170619</v>
          </cell>
          <cell r="B1725" t="str">
            <v>PLACEBO STILNOXIUM PELLICULE</v>
          </cell>
          <cell r="C1725">
            <v>1</v>
          </cell>
        </row>
        <row r="1726">
          <cell r="A1726">
            <v>171699</v>
          </cell>
          <cell r="B1726" t="str">
            <v>POLYSILANE 250MG 32C VT XE</v>
          </cell>
          <cell r="C1726">
            <v>32</v>
          </cell>
        </row>
        <row r="1727">
          <cell r="A1727">
            <v>171708</v>
          </cell>
          <cell r="B1727" t="str">
            <v>DOGMATIL 200MG 12CP AMLAT S3</v>
          </cell>
          <cell r="C1727">
            <v>12</v>
          </cell>
        </row>
        <row r="1728">
          <cell r="A1728">
            <v>171711</v>
          </cell>
          <cell r="B1728" t="str">
            <v>DOGMATIL 50MG 30GELU AMLAT S3</v>
          </cell>
          <cell r="C1728">
            <v>30</v>
          </cell>
        </row>
        <row r="1729">
          <cell r="A1729">
            <v>171715</v>
          </cell>
          <cell r="B1729" t="str">
            <v>PRIMPERAN MONO 10MG INJ 6AMP AMLAT S3</v>
          </cell>
          <cell r="C1729">
            <v>6</v>
          </cell>
        </row>
        <row r="1730">
          <cell r="A1730">
            <v>171716</v>
          </cell>
          <cell r="B1730" t="str">
            <v>PRIMPERAN 10MG 20C XB</v>
          </cell>
          <cell r="C1730">
            <v>20</v>
          </cell>
        </row>
        <row r="1731">
          <cell r="A1731">
            <v>171753</v>
          </cell>
          <cell r="B1731" t="str">
            <v>ETUI REP SUCRAMAL 1G CPR EC IT = 3SBE10280</v>
          </cell>
          <cell r="C1731">
            <v>1</v>
          </cell>
        </row>
        <row r="1732">
          <cell r="A1732">
            <v>171879</v>
          </cell>
          <cell r="B1732" t="str">
            <v>LUBENTYL SIMPLE 250G XE</v>
          </cell>
          <cell r="C1732">
            <v>1</v>
          </cell>
        </row>
        <row r="1733">
          <cell r="A1733">
            <v>171885</v>
          </cell>
          <cell r="B1733" t="str">
            <v>LUBENTYL MAGNESIE 260G XE</v>
          </cell>
          <cell r="C1733">
            <v>1</v>
          </cell>
        </row>
        <row r="1734">
          <cell r="A1734">
            <v>171950</v>
          </cell>
          <cell r="B1734" t="str">
            <v>ESSAI CAMERA C60N°2</v>
          </cell>
          <cell r="C1734">
            <v>1</v>
          </cell>
        </row>
        <row r="1735">
          <cell r="A1735">
            <v>171951</v>
          </cell>
          <cell r="B1735" t="str">
            <v>SOLIAN 200MG 30C VT PL</v>
          </cell>
          <cell r="C1735">
            <v>30</v>
          </cell>
        </row>
        <row r="1736">
          <cell r="A1736">
            <v>172241</v>
          </cell>
          <cell r="B1736" t="str">
            <v>SOLIAN NF 100MG 60CP VTE BEL  = 3SLN12790</v>
          </cell>
          <cell r="C1736">
            <v>60</v>
          </cell>
        </row>
        <row r="1737">
          <cell r="A1737">
            <v>172242</v>
          </cell>
          <cell r="B1737" t="str">
            <v>SOLIAN NF 100MG 60CP ECH BEL = 3SLN12890</v>
          </cell>
          <cell r="C1737">
            <v>60</v>
          </cell>
        </row>
        <row r="1738">
          <cell r="A1738">
            <v>172244</v>
          </cell>
          <cell r="B1738" t="str">
            <v>SOLIAN NF 200MG 120CPR. VTE BEL = 3SLN24390</v>
          </cell>
          <cell r="C1738">
            <v>120</v>
          </cell>
        </row>
        <row r="1739">
          <cell r="A1739">
            <v>172258</v>
          </cell>
          <cell r="B1739" t="str">
            <v>SOLIAN 200MG 120C DU VT BE</v>
          </cell>
          <cell r="C1739">
            <v>120</v>
          </cell>
        </row>
        <row r="1740">
          <cell r="A1740">
            <v>172259</v>
          </cell>
          <cell r="B1740" t="str">
            <v>SOLIAN NF 200MG 30CP ECH BEL = 3SLN24190</v>
          </cell>
          <cell r="C1740">
            <v>30</v>
          </cell>
        </row>
        <row r="1741">
          <cell r="A1741">
            <v>172261</v>
          </cell>
          <cell r="B1741" t="str">
            <v>SOLIAN 200MG 30C VT BE</v>
          </cell>
          <cell r="C1741">
            <v>30</v>
          </cell>
        </row>
        <row r="1742">
          <cell r="A1742">
            <v>172262</v>
          </cell>
          <cell r="B1742" t="str">
            <v>SOLIAN NF 50MG 30CP ECH BEL = 3SLN52690</v>
          </cell>
          <cell r="C1742">
            <v>30</v>
          </cell>
        </row>
        <row r="1743">
          <cell r="A1743">
            <v>172263</v>
          </cell>
          <cell r="B1743" t="str">
            <v>SOLIAN 50MG 30C VT BE</v>
          </cell>
          <cell r="C1743">
            <v>30</v>
          </cell>
        </row>
        <row r="1744">
          <cell r="A1744">
            <v>172863</v>
          </cell>
          <cell r="B1744" t="str">
            <v>COROTROPE 10X10ML PT</v>
          </cell>
          <cell r="C1744">
            <v>10</v>
          </cell>
        </row>
        <row r="1745">
          <cell r="A1745">
            <v>173017</v>
          </cell>
          <cell r="B1745" t="str">
            <v>EXPEDITION PR ESSAI IMA C 90N°6</v>
          </cell>
          <cell r="C1745">
            <v>1</v>
          </cell>
        </row>
        <row r="1746">
          <cell r="A1746">
            <v>173505</v>
          </cell>
          <cell r="B1746" t="str">
            <v>SOLIAN 200MG NF 120C BE UHL HOP (pré cdt)</v>
          </cell>
          <cell r="C1746">
            <v>120</v>
          </cell>
        </row>
        <row r="1747">
          <cell r="A1747">
            <v>173672</v>
          </cell>
          <cell r="B1747" t="str">
            <v>MELANGE A SEC POUR ESSAI C90 N°6 = 31DF10020</v>
          </cell>
          <cell r="C1747">
            <v>1</v>
          </cell>
        </row>
        <row r="1748">
          <cell r="A1748">
            <v>173673</v>
          </cell>
          <cell r="B1748" t="str">
            <v>FACTICE PLAVIX CP POUR C90 N°6 = 31DF10030</v>
          </cell>
          <cell r="C1748">
            <v>1</v>
          </cell>
        </row>
        <row r="1749">
          <cell r="A1749">
            <v>173674</v>
          </cell>
          <cell r="B1749" t="str">
            <v>FACTICE PLAVIX PELLICULE POUR C90 N°6 = 31DF10040</v>
          </cell>
          <cell r="C1749">
            <v>1</v>
          </cell>
        </row>
        <row r="1750">
          <cell r="A1750">
            <v>173675</v>
          </cell>
          <cell r="B1750" t="str">
            <v>FACTICE EQUANIL 250MG CP POUR C90 N°6 = 31DF10130</v>
          </cell>
          <cell r="C1750">
            <v>1</v>
          </cell>
        </row>
        <row r="1751">
          <cell r="A1751">
            <v>173676</v>
          </cell>
          <cell r="B1751" t="str">
            <v>FACTICE EQUANIL 250MG PEL POUR C90 N°6 = 31DF10140</v>
          </cell>
          <cell r="C1751">
            <v>1</v>
          </cell>
        </row>
        <row r="1752">
          <cell r="A1752">
            <v>173677</v>
          </cell>
          <cell r="B1752" t="str">
            <v>FACTICE EQUANIL 400MG CP POUR C90 N°6 = 31DF10230</v>
          </cell>
          <cell r="C1752">
            <v>1</v>
          </cell>
        </row>
        <row r="1753">
          <cell r="A1753">
            <v>173678</v>
          </cell>
          <cell r="B1753" t="str">
            <v>FACTICE EQUANIL 400MG PEL POUR C90 N°6 = 31DF10240</v>
          </cell>
          <cell r="C1753">
            <v>1</v>
          </cell>
        </row>
        <row r="1754">
          <cell r="A1754">
            <v>174525</v>
          </cell>
          <cell r="B1754" t="str">
            <v>ETUI REP DOGMATIL 100MG 2ML 6AMP.SP FRA  = 3FE11X480</v>
          </cell>
          <cell r="C1754">
            <v>1</v>
          </cell>
        </row>
        <row r="1755">
          <cell r="A1755">
            <v>174526</v>
          </cell>
          <cell r="B1755" t="str">
            <v>ETUI REP DOGMATIL 100MG 2ML 6AMP.VT FRA  = 3FE11X080</v>
          </cell>
          <cell r="C1755">
            <v>1</v>
          </cell>
        </row>
        <row r="1756">
          <cell r="A1756">
            <v>174614</v>
          </cell>
          <cell r="B1756" t="str">
            <v>SULPIRIDE ZEN 50MG 30G VT FR</v>
          </cell>
          <cell r="C1756">
            <v>30</v>
          </cell>
        </row>
        <row r="1757">
          <cell r="A1757">
            <v>174901</v>
          </cell>
          <cell r="B1757" t="str">
            <v>TRITACE 2,5MG 28C VT HU</v>
          </cell>
          <cell r="C1757">
            <v>28</v>
          </cell>
        </row>
        <row r="1758">
          <cell r="A1758">
            <v>174902</v>
          </cell>
          <cell r="B1758" t="str">
            <v>TRITACE 10MG 28C VT HU</v>
          </cell>
          <cell r="C1758">
            <v>28</v>
          </cell>
        </row>
        <row r="1759">
          <cell r="A1759">
            <v>174969</v>
          </cell>
          <cell r="B1759" t="str">
            <v>TRIATEC 10MG 30CP HOP FR</v>
          </cell>
          <cell r="C1759">
            <v>30</v>
          </cell>
        </row>
        <row r="1760">
          <cell r="A1760">
            <v>174976</v>
          </cell>
          <cell r="B1760" t="str">
            <v>TRIATEC 10MG 30C VT FR</v>
          </cell>
          <cell r="C1760">
            <v>30</v>
          </cell>
        </row>
        <row r="1761">
          <cell r="A1761">
            <v>174977</v>
          </cell>
          <cell r="B1761" t="str">
            <v>TRITACE 2,5MG 28C VT AT</v>
          </cell>
          <cell r="C1761">
            <v>28</v>
          </cell>
        </row>
        <row r="1762">
          <cell r="A1762">
            <v>174978</v>
          </cell>
          <cell r="B1762" t="str">
            <v>TRITACE 10MG 28C VT AT</v>
          </cell>
          <cell r="C1762">
            <v>28</v>
          </cell>
        </row>
        <row r="1763">
          <cell r="A1763">
            <v>174980</v>
          </cell>
          <cell r="B1763" t="str">
            <v>TRIATEC 10MG 98CP VTE NO</v>
          </cell>
          <cell r="C1763">
            <v>98</v>
          </cell>
        </row>
        <row r="1764">
          <cell r="A1764">
            <v>174981</v>
          </cell>
          <cell r="B1764" t="str">
            <v>CARDACE 10MG 98C VT FI</v>
          </cell>
          <cell r="C1764">
            <v>98</v>
          </cell>
        </row>
        <row r="1765">
          <cell r="A1765">
            <v>174983</v>
          </cell>
          <cell r="B1765" t="str">
            <v>CARDACE 10MG 28C VT FI</v>
          </cell>
          <cell r="C1765">
            <v>28</v>
          </cell>
        </row>
        <row r="1766">
          <cell r="A1766">
            <v>174985</v>
          </cell>
          <cell r="B1766" t="str">
            <v>TRIATEC 2,5MG 30C VT FR</v>
          </cell>
          <cell r="C1766">
            <v>30</v>
          </cell>
        </row>
        <row r="1767">
          <cell r="A1767">
            <v>174986</v>
          </cell>
          <cell r="B1767" t="str">
            <v>TRIATEC 2,5MG 100C HP FR</v>
          </cell>
          <cell r="C1767">
            <v>100</v>
          </cell>
        </row>
        <row r="1768">
          <cell r="A1768">
            <v>174987</v>
          </cell>
          <cell r="B1768" t="str">
            <v>TRIATEC 2.5MG 30CP EC FR</v>
          </cell>
          <cell r="C1768">
            <v>30</v>
          </cell>
        </row>
        <row r="1769">
          <cell r="A1769">
            <v>174988</v>
          </cell>
          <cell r="B1769" t="str">
            <v>TRITACE 10MG 28CP VTE BE</v>
          </cell>
          <cell r="C1769">
            <v>28</v>
          </cell>
        </row>
        <row r="1770">
          <cell r="A1770">
            <v>174989</v>
          </cell>
          <cell r="B1770" t="str">
            <v>TRITACE 10MG 56CP VTE BE</v>
          </cell>
          <cell r="C1770">
            <v>56</v>
          </cell>
        </row>
        <row r="1771">
          <cell r="A1771">
            <v>174990</v>
          </cell>
          <cell r="B1771" t="str">
            <v>RAMIPRIL PREVENT 2.5MG 28CP VTE HU</v>
          </cell>
          <cell r="C1771">
            <v>28</v>
          </cell>
        </row>
        <row r="1772">
          <cell r="A1772">
            <v>174991</v>
          </cell>
          <cell r="B1772" t="str">
            <v>RAMIPRIL PREVENT 10MG 28CP VTE HU</v>
          </cell>
          <cell r="C1772">
            <v>28</v>
          </cell>
        </row>
        <row r="1773">
          <cell r="A1773">
            <v>174993</v>
          </cell>
          <cell r="B1773" t="str">
            <v>DICYNONE A.2ML MIRA.AMO S3 EX</v>
          </cell>
          <cell r="C1773">
            <v>1</v>
          </cell>
        </row>
        <row r="1774">
          <cell r="A1774">
            <v>174996</v>
          </cell>
          <cell r="B1774" t="str">
            <v>TRITACE 10MG 28CP VTE PL</v>
          </cell>
          <cell r="C1774">
            <v>28</v>
          </cell>
        </row>
        <row r="1775">
          <cell r="A1775">
            <v>174997</v>
          </cell>
          <cell r="B1775" t="str">
            <v>RAMIWIN 2,5MG 28C VT HU</v>
          </cell>
          <cell r="C1775">
            <v>28</v>
          </cell>
        </row>
        <row r="1776">
          <cell r="A1776">
            <v>174998</v>
          </cell>
          <cell r="B1776" t="str">
            <v>DICYNONE AMP.2ML. AMO S3 EX = 3EQ100630</v>
          </cell>
          <cell r="C1776">
            <v>1</v>
          </cell>
        </row>
        <row r="1777">
          <cell r="A1777">
            <v>174999</v>
          </cell>
          <cell r="B1777" t="str">
            <v>RAMIWIN 10MG 28C VT HU</v>
          </cell>
          <cell r="C1777">
            <v>28</v>
          </cell>
        </row>
        <row r="1778">
          <cell r="A1778">
            <v>175001</v>
          </cell>
          <cell r="B1778" t="str">
            <v>RAMIPRIL ZEN 2,5MG 30C VT FR</v>
          </cell>
          <cell r="C1778">
            <v>30</v>
          </cell>
        </row>
        <row r="1779">
          <cell r="A1779">
            <v>175002</v>
          </cell>
          <cell r="B1779" t="str">
            <v>RAMIPRIL ZEN 10MG 30C VT FR</v>
          </cell>
          <cell r="C1779">
            <v>30</v>
          </cell>
        </row>
        <row r="1780">
          <cell r="A1780">
            <v>175004</v>
          </cell>
          <cell r="B1780" t="str">
            <v>TRIATEC 2,5MG 90C VT FR</v>
          </cell>
          <cell r="C1780">
            <v>90</v>
          </cell>
        </row>
        <row r="1781">
          <cell r="A1781">
            <v>175005</v>
          </cell>
          <cell r="B1781" t="str">
            <v>TRIATEC 10MG 90C VT FR</v>
          </cell>
          <cell r="C1781">
            <v>90</v>
          </cell>
        </row>
        <row r="1782">
          <cell r="A1782">
            <v>175006</v>
          </cell>
          <cell r="B1782" t="str">
            <v>CARDACE 1.25MG 28CP VTE FI</v>
          </cell>
          <cell r="C1782">
            <v>28</v>
          </cell>
        </row>
        <row r="1783">
          <cell r="A1783">
            <v>175007</v>
          </cell>
          <cell r="B1783" t="str">
            <v>TRITACE 1.25MG 30CP VTE NL</v>
          </cell>
          <cell r="C1783">
            <v>30</v>
          </cell>
        </row>
        <row r="1784">
          <cell r="A1784">
            <v>175008</v>
          </cell>
          <cell r="B1784" t="str">
            <v>CARDACE 1.25MG 98CP VTE FI</v>
          </cell>
          <cell r="C1784">
            <v>98</v>
          </cell>
        </row>
        <row r="1785">
          <cell r="A1785">
            <v>175009</v>
          </cell>
          <cell r="B1785" t="str">
            <v>TRITACE 2.5MG 28CP VTE BE</v>
          </cell>
          <cell r="C1785">
            <v>28</v>
          </cell>
        </row>
        <row r="1786">
          <cell r="A1786">
            <v>175010</v>
          </cell>
          <cell r="B1786" t="str">
            <v>CARDACE 2,5MG 28C VT FI</v>
          </cell>
          <cell r="C1786">
            <v>28</v>
          </cell>
        </row>
        <row r="1787">
          <cell r="A1787">
            <v>175011</v>
          </cell>
          <cell r="B1787" t="str">
            <v>TRITACE 2.5MG 30CP VTE NL</v>
          </cell>
          <cell r="C1787">
            <v>30</v>
          </cell>
        </row>
        <row r="1788">
          <cell r="A1788">
            <v>175012</v>
          </cell>
          <cell r="B1788" t="str">
            <v>CARDACE 2,5MG 98C VT FI</v>
          </cell>
          <cell r="C1788">
            <v>98</v>
          </cell>
        </row>
        <row r="1789">
          <cell r="A1789">
            <v>175013</v>
          </cell>
          <cell r="B1789" t="str">
            <v>TRITACE 5MG 28CP VTE BE</v>
          </cell>
          <cell r="C1789">
            <v>28</v>
          </cell>
        </row>
        <row r="1790">
          <cell r="A1790">
            <v>175014</v>
          </cell>
          <cell r="B1790" t="str">
            <v>CARDACE 5MG 28C VT FI</v>
          </cell>
          <cell r="C1790">
            <v>28</v>
          </cell>
        </row>
        <row r="1791">
          <cell r="A1791">
            <v>175015</v>
          </cell>
          <cell r="B1791" t="str">
            <v>TRITACE 5MG 30CP VTE NL</v>
          </cell>
          <cell r="C1791">
            <v>30</v>
          </cell>
        </row>
        <row r="1792">
          <cell r="A1792">
            <v>175016</v>
          </cell>
          <cell r="B1792" t="str">
            <v>CARDACE 5MG 98C VT FI</v>
          </cell>
          <cell r="C1792">
            <v>98</v>
          </cell>
        </row>
        <row r="1793">
          <cell r="A1793">
            <v>175018</v>
          </cell>
          <cell r="B1793" t="str">
            <v>TRIATEC 1,25MG 98C VT NO</v>
          </cell>
          <cell r="C1793">
            <v>98</v>
          </cell>
        </row>
        <row r="1794">
          <cell r="A1794">
            <v>175019</v>
          </cell>
          <cell r="B1794" t="str">
            <v>TRIATEC 2,5MG 28C VT NO</v>
          </cell>
          <cell r="C1794">
            <v>28</v>
          </cell>
        </row>
        <row r="1795">
          <cell r="A1795">
            <v>175020</v>
          </cell>
          <cell r="B1795" t="str">
            <v>TRIATEC 5MG 28C VT NO</v>
          </cell>
          <cell r="C1795">
            <v>28</v>
          </cell>
        </row>
        <row r="1796">
          <cell r="A1796">
            <v>175021</v>
          </cell>
          <cell r="B1796" t="str">
            <v>TRIATEC 2,5MG 98C VT NO</v>
          </cell>
          <cell r="C1796">
            <v>98</v>
          </cell>
        </row>
        <row r="1797">
          <cell r="A1797">
            <v>175023</v>
          </cell>
          <cell r="B1797" t="str">
            <v>TRIATEC 5MG 98C VT NO</v>
          </cell>
          <cell r="C1797">
            <v>98</v>
          </cell>
        </row>
        <row r="1798">
          <cell r="A1798">
            <v>175024</v>
          </cell>
          <cell r="B1798" t="str">
            <v>TRIATEC 5MG 28CP VTE DK=3TRC00590</v>
          </cell>
          <cell r="C1798">
            <v>28</v>
          </cell>
        </row>
        <row r="1799">
          <cell r="A1799">
            <v>175263</v>
          </cell>
          <cell r="B1799" t="str">
            <v>PRIMP.MO.10MG AMP.2ML.AMO S3 EXP</v>
          </cell>
          <cell r="C1799">
            <v>1</v>
          </cell>
        </row>
        <row r="1800">
          <cell r="A1800">
            <v>175268</v>
          </cell>
          <cell r="B1800" t="str">
            <v>PRIMP.MO.10MG 2ML.MIR.AMO S3 EXP</v>
          </cell>
          <cell r="C1800">
            <v>1</v>
          </cell>
        </row>
        <row r="1801">
          <cell r="A1801">
            <v>175271</v>
          </cell>
          <cell r="B1801" t="str">
            <v>TRIATEC 2.5MG 28CP VTE DK=3TRC00190</v>
          </cell>
          <cell r="C1801">
            <v>28</v>
          </cell>
        </row>
        <row r="1802">
          <cell r="A1802">
            <v>175272</v>
          </cell>
          <cell r="B1802" t="str">
            <v>TRIATEC 1.25MG 98CP VTE DK=3TRC00290</v>
          </cell>
          <cell r="C1802">
            <v>98</v>
          </cell>
        </row>
        <row r="1803">
          <cell r="A1803">
            <v>175275</v>
          </cell>
          <cell r="B1803" t="str">
            <v>TRIATEC 1.25MG 28CP VTE DK=3TRC00390</v>
          </cell>
          <cell r="C1803">
            <v>28</v>
          </cell>
        </row>
        <row r="1804">
          <cell r="A1804">
            <v>175277</v>
          </cell>
          <cell r="B1804" t="str">
            <v>RAMIPRIL MEDGENERICS 2.5MG 28CP VTE FI</v>
          </cell>
          <cell r="C1804">
            <v>28</v>
          </cell>
        </row>
        <row r="1805">
          <cell r="A1805">
            <v>175278</v>
          </cell>
          <cell r="B1805" t="str">
            <v>RAMIPRIL MEDGENERICS 2.5MG 98CP VTE FI</v>
          </cell>
          <cell r="C1805">
            <v>98</v>
          </cell>
        </row>
        <row r="1806">
          <cell r="A1806">
            <v>175279</v>
          </cell>
          <cell r="B1806" t="str">
            <v>RAMIPRIL MEDGENERICS 5MG 28CP VTE FI</v>
          </cell>
          <cell r="C1806">
            <v>28</v>
          </cell>
        </row>
        <row r="1807">
          <cell r="A1807">
            <v>175280</v>
          </cell>
          <cell r="B1807" t="str">
            <v>RAMIPRIL MEDGENERICS 5MG 98CP VTE FI</v>
          </cell>
          <cell r="C1807">
            <v>98</v>
          </cell>
        </row>
        <row r="1808">
          <cell r="A1808">
            <v>175281</v>
          </cell>
          <cell r="B1808" t="str">
            <v>TRITACE 5MG 56CP VTE BE</v>
          </cell>
          <cell r="C1808">
            <v>56</v>
          </cell>
        </row>
        <row r="1809">
          <cell r="A1809">
            <v>175282</v>
          </cell>
          <cell r="B1809" t="str">
            <v>RAMIPRIL WIN 1,25MG 30C VT AU</v>
          </cell>
          <cell r="C1809">
            <v>30</v>
          </cell>
        </row>
        <row r="1810">
          <cell r="A1810">
            <v>175283</v>
          </cell>
          <cell r="B1810" t="str">
            <v>TRITACE 2,5MG 30C VT AU</v>
          </cell>
          <cell r="C1810">
            <v>30</v>
          </cell>
        </row>
        <row r="1811">
          <cell r="A1811">
            <v>175291</v>
          </cell>
          <cell r="B1811" t="str">
            <v>RAMIPRIL WIN 5MG 30C VT AU</v>
          </cell>
          <cell r="C1811">
            <v>30</v>
          </cell>
        </row>
        <row r="1812">
          <cell r="A1812">
            <v>175292</v>
          </cell>
          <cell r="B1812" t="str">
            <v>TRIATEC 2,5MG 98C VT DK</v>
          </cell>
          <cell r="C1812">
            <v>98</v>
          </cell>
        </row>
        <row r="1813">
          <cell r="A1813">
            <v>175293</v>
          </cell>
          <cell r="B1813" t="str">
            <v>TRIATEC 5MG 98C VT DK</v>
          </cell>
          <cell r="C1813">
            <v>98</v>
          </cell>
        </row>
        <row r="1814">
          <cell r="A1814">
            <v>175294</v>
          </cell>
          <cell r="B1814" t="str">
            <v>TRITACE 2.5MG 28CP VTE PL</v>
          </cell>
          <cell r="C1814">
            <v>28</v>
          </cell>
        </row>
        <row r="1815">
          <cell r="A1815">
            <v>175295</v>
          </cell>
          <cell r="B1815" t="str">
            <v>TRITACE 5MG 28C VT PL</v>
          </cell>
          <cell r="C1815">
            <v>28</v>
          </cell>
        </row>
        <row r="1816">
          <cell r="A1816">
            <v>175296</v>
          </cell>
          <cell r="B1816" t="str">
            <v>TRITACE 1,25MG 30C VT AU</v>
          </cell>
          <cell r="C1816">
            <v>30</v>
          </cell>
        </row>
        <row r="1817">
          <cell r="A1817">
            <v>175297</v>
          </cell>
          <cell r="B1817" t="str">
            <v>RAMIPRIL WIN 2,5MG 30C VT AU</v>
          </cell>
          <cell r="C1817">
            <v>30</v>
          </cell>
        </row>
        <row r="1818">
          <cell r="A1818">
            <v>175298</v>
          </cell>
          <cell r="B1818" t="str">
            <v>TRITACE 5MG 30C VT AU</v>
          </cell>
          <cell r="C1818">
            <v>30</v>
          </cell>
        </row>
        <row r="1819">
          <cell r="A1819">
            <v>175299</v>
          </cell>
          <cell r="B1819" t="str">
            <v>TRITACE 2.5MG CP VRAC EX DRU</v>
          </cell>
          <cell r="C1819">
            <v>1000</v>
          </cell>
        </row>
        <row r="1820">
          <cell r="A1820">
            <v>175300</v>
          </cell>
          <cell r="B1820" t="str">
            <v>RAMIPRIL 1.25MG 28GEL VTE GB WINTHROP</v>
          </cell>
          <cell r="C1820">
            <v>28</v>
          </cell>
        </row>
        <row r="1821">
          <cell r="A1821">
            <v>175301</v>
          </cell>
          <cell r="B1821" t="str">
            <v>RAMIPRIL 2.5MG 28GEL VTE GB WINTHROP</v>
          </cell>
          <cell r="C1821">
            <v>28</v>
          </cell>
        </row>
        <row r="1822">
          <cell r="A1822">
            <v>175302</v>
          </cell>
          <cell r="B1822" t="str">
            <v>RAMIPRIL 5MG 28GEL VTE GB WINTHROP</v>
          </cell>
          <cell r="C1822">
            <v>28</v>
          </cell>
        </row>
        <row r="1823">
          <cell r="A1823">
            <v>175303</v>
          </cell>
          <cell r="B1823" t="str">
            <v>RAMIPRIL 10MG 28GEL VTE GB WINTHROP</v>
          </cell>
          <cell r="C1823">
            <v>28</v>
          </cell>
        </row>
        <row r="1824">
          <cell r="A1824">
            <v>175304</v>
          </cell>
          <cell r="B1824" t="str">
            <v>RAMIPRIL 1.25MG 28GEL VTE GB STERWIN</v>
          </cell>
          <cell r="C1824">
            <v>28</v>
          </cell>
        </row>
        <row r="1825">
          <cell r="A1825">
            <v>175305</v>
          </cell>
          <cell r="B1825" t="str">
            <v>RAMIPRIL 2.5MG 28GEL VTE GB STERWIN</v>
          </cell>
          <cell r="C1825">
            <v>28</v>
          </cell>
        </row>
        <row r="1826">
          <cell r="A1826">
            <v>175306</v>
          </cell>
          <cell r="B1826" t="str">
            <v>RAMIPRIL 5MG 28GEL VTE GB STERWIN</v>
          </cell>
          <cell r="C1826">
            <v>28</v>
          </cell>
        </row>
        <row r="1827">
          <cell r="A1827">
            <v>175307</v>
          </cell>
          <cell r="B1827" t="str">
            <v>RAMIPRIL 10MG 28GEL VTE GB STERWIN</v>
          </cell>
          <cell r="C1827">
            <v>28</v>
          </cell>
        </row>
        <row r="1828">
          <cell r="A1828">
            <v>175308</v>
          </cell>
          <cell r="B1828" t="str">
            <v>RAMIPRIL 2.5MG 28GEL VTE GB IVAX</v>
          </cell>
          <cell r="C1828">
            <v>28</v>
          </cell>
        </row>
        <row r="1829">
          <cell r="A1829">
            <v>175310</v>
          </cell>
          <cell r="B1829" t="str">
            <v>RAMIPRIL 5MG 28GEL VTE GB IVAX</v>
          </cell>
          <cell r="C1829">
            <v>28</v>
          </cell>
        </row>
        <row r="1830">
          <cell r="A1830">
            <v>175311</v>
          </cell>
          <cell r="B1830" t="str">
            <v>RAMIPRIL 10MG 28GEL VTE GB IVAX</v>
          </cell>
          <cell r="C1830">
            <v>28</v>
          </cell>
        </row>
        <row r="1831">
          <cell r="A1831">
            <v>175658</v>
          </cell>
          <cell r="B1831" t="str">
            <v>DENIBAN NF 50 MG 12 CPR. VTE CZ</v>
          </cell>
          <cell r="C1831">
            <v>12</v>
          </cell>
        </row>
        <row r="1832">
          <cell r="A1832">
            <v>175660</v>
          </cell>
          <cell r="B1832" t="str">
            <v>DENIBAN 50MG 60C VT CZ</v>
          </cell>
          <cell r="C1832">
            <v>60</v>
          </cell>
        </row>
        <row r="1833">
          <cell r="A1833">
            <v>175765</v>
          </cell>
          <cell r="B1833" t="str">
            <v>EQUANIL 250MG 30CP S3 NEUTRE VTE EXP = 3VBS10490</v>
          </cell>
          <cell r="C1833">
            <v>30</v>
          </cell>
        </row>
        <row r="1834">
          <cell r="A1834">
            <v>175962</v>
          </cell>
          <cell r="B1834" t="str">
            <v>MERCK AMISU 200MG 120CPR. DU HOP BEL = 3SLN24990</v>
          </cell>
          <cell r="C1834">
            <v>120</v>
          </cell>
        </row>
        <row r="1835">
          <cell r="A1835">
            <v>175963</v>
          </cell>
          <cell r="B1835" t="str">
            <v>MERCK AMISU 400MG 60CPR. DU HOP BEL = 3SPA17490</v>
          </cell>
          <cell r="C1835">
            <v>60</v>
          </cell>
        </row>
        <row r="1836">
          <cell r="A1836">
            <v>175967</v>
          </cell>
          <cell r="B1836" t="str">
            <v>ET REP PRIMPERAN 60X2ML HP PT</v>
          </cell>
          <cell r="C1836">
            <v>1</v>
          </cell>
        </row>
        <row r="1837">
          <cell r="A1837">
            <v>175971</v>
          </cell>
          <cell r="B1837" t="str">
            <v>ETUI REP SOLIAN NF 50MG 30CPR EC BE = 3SK117980</v>
          </cell>
          <cell r="C1837">
            <v>1</v>
          </cell>
        </row>
        <row r="1838">
          <cell r="A1838">
            <v>175973</v>
          </cell>
          <cell r="B1838" t="str">
            <v>ETUI REP SOLIAN NF 200MG 30CPR EC BE = 3SJ121380</v>
          </cell>
          <cell r="C1838">
            <v>1</v>
          </cell>
        </row>
        <row r="1839">
          <cell r="A1839">
            <v>175975</v>
          </cell>
          <cell r="B1839" t="str">
            <v>ETUI REP SOLIAN NF 100MG 60 CPR. EC BE = 3VBG17880</v>
          </cell>
          <cell r="C1839">
            <v>1</v>
          </cell>
        </row>
        <row r="1840">
          <cell r="A1840">
            <v>175977</v>
          </cell>
          <cell r="B1840" t="str">
            <v>PRIMPERAN 10MG 6X2ML BARQ HP PR (Pré cdt)</v>
          </cell>
          <cell r="C1840">
            <v>6</v>
          </cell>
        </row>
        <row r="1841">
          <cell r="A1841">
            <v>176029</v>
          </cell>
          <cell r="B1841" t="str">
            <v>COROTROPE INJ. 10ML ETIQ. PORTUGAL = 3D1911780</v>
          </cell>
          <cell r="C1841">
            <v>1</v>
          </cell>
        </row>
        <row r="1842">
          <cell r="A1842">
            <v>176062</v>
          </cell>
          <cell r="B1842" t="str">
            <v>SOLIAN 200MG 30C VT XO</v>
          </cell>
          <cell r="C1842">
            <v>30</v>
          </cell>
        </row>
        <row r="1843">
          <cell r="A1843">
            <v>176189</v>
          </cell>
          <cell r="B1843" t="str">
            <v>MITOSYL 65G VT BE</v>
          </cell>
          <cell r="C1843">
            <v>1</v>
          </cell>
        </row>
        <row r="1844">
          <cell r="A1844">
            <v>176191</v>
          </cell>
          <cell r="B1844" t="str">
            <v>MITOSYL 150G VT BE</v>
          </cell>
          <cell r="C1844">
            <v>1</v>
          </cell>
        </row>
        <row r="1845">
          <cell r="A1845">
            <v>176195</v>
          </cell>
          <cell r="B1845" t="str">
            <v>SOLIAN 200MG NF 120CPR. D.U. VTE BEL VIGNETTEAGE MANUEL</v>
          </cell>
          <cell r="C1845">
            <v>120</v>
          </cell>
        </row>
        <row r="1846">
          <cell r="A1846">
            <v>176641</v>
          </cell>
          <cell r="B1846" t="str">
            <v>EGLONYL 50MG 30G VT UA</v>
          </cell>
          <cell r="C1846">
            <v>30</v>
          </cell>
        </row>
        <row r="1847">
          <cell r="A1847">
            <v>176711</v>
          </cell>
          <cell r="B1847" t="str">
            <v>ESSAI FARDELAGE C90 N°4 POUR EXPEDITION IMA</v>
          </cell>
          <cell r="C1847">
            <v>1</v>
          </cell>
        </row>
        <row r="1848">
          <cell r="A1848">
            <v>176713</v>
          </cell>
          <cell r="B1848" t="str">
            <v>ESSAI FARDELAGE C90 N°5 POUR EXPEDITION IMA</v>
          </cell>
          <cell r="C1848">
            <v>1</v>
          </cell>
        </row>
        <row r="1849">
          <cell r="A1849">
            <v>176761</v>
          </cell>
          <cell r="B1849" t="str">
            <v>KYMTECH PUR A RADIOSTERILISER</v>
          </cell>
          <cell r="C1849">
            <v>1</v>
          </cell>
        </row>
        <row r="1850">
          <cell r="A1850">
            <v>176762</v>
          </cell>
          <cell r="B1850" t="str">
            <v>WYPALL A RADIOSTERILISER</v>
          </cell>
          <cell r="C1850">
            <v>1</v>
          </cell>
        </row>
        <row r="1851">
          <cell r="A1851">
            <v>176763</v>
          </cell>
          <cell r="B1851" t="str">
            <v>SACHETS MICROLINE A RADIOSTERILISER</v>
          </cell>
          <cell r="C1851">
            <v>1</v>
          </cell>
        </row>
        <row r="1852">
          <cell r="A1852">
            <v>176764</v>
          </cell>
          <cell r="B1852" t="str">
            <v>CONVOYEUR A RADIOSTERILISER</v>
          </cell>
          <cell r="C1852">
            <v>1</v>
          </cell>
        </row>
        <row r="1853">
          <cell r="A1853">
            <v>176765</v>
          </cell>
          <cell r="B1853" t="str">
            <v>FSI A RADIOSTERILISER</v>
          </cell>
          <cell r="C1853">
            <v>1</v>
          </cell>
        </row>
        <row r="1854">
          <cell r="A1854">
            <v>176768</v>
          </cell>
          <cell r="B1854" t="str">
            <v>KYMTECH PUR RADIOSTERILE</v>
          </cell>
          <cell r="C1854">
            <v>1</v>
          </cell>
        </row>
        <row r="1855">
          <cell r="A1855">
            <v>176776</v>
          </cell>
          <cell r="B1855" t="str">
            <v>WYPALL RADIOSTERILE</v>
          </cell>
          <cell r="C1855">
            <v>1</v>
          </cell>
        </row>
        <row r="1856">
          <cell r="A1856">
            <v>176777</v>
          </cell>
          <cell r="B1856" t="str">
            <v>SACHETS MICROLINE RADIOSTERILE</v>
          </cell>
          <cell r="C1856">
            <v>1</v>
          </cell>
        </row>
        <row r="1857">
          <cell r="A1857">
            <v>176779</v>
          </cell>
          <cell r="B1857" t="str">
            <v>CONVOYEUR RADIOSTERILE</v>
          </cell>
          <cell r="C1857">
            <v>1</v>
          </cell>
        </row>
        <row r="1858">
          <cell r="A1858">
            <v>176780</v>
          </cell>
          <cell r="B1858" t="str">
            <v>FSI RADIOSTERILE</v>
          </cell>
          <cell r="C1858">
            <v>1</v>
          </cell>
        </row>
        <row r="1859">
          <cell r="A1859">
            <v>176830</v>
          </cell>
          <cell r="B1859" t="str">
            <v>FACTICE EQUANIL 400MG CP DIOSNA2 = 31DVBT025</v>
          </cell>
          <cell r="C1859">
            <v>1</v>
          </cell>
        </row>
        <row r="1860">
          <cell r="A1860">
            <v>177067</v>
          </cell>
          <cell r="B1860" t="str">
            <v>ZOLPIDEM SANDOZ 10MG 20CP VTE AU</v>
          </cell>
          <cell r="C1860">
            <v>20</v>
          </cell>
        </row>
        <row r="1861">
          <cell r="A1861">
            <v>177068</v>
          </cell>
          <cell r="B1861" t="str">
            <v>ZOLPIDEM SANDOZ 10MG 7C VT AU</v>
          </cell>
          <cell r="C1861">
            <v>7</v>
          </cell>
        </row>
        <row r="1862">
          <cell r="A1862">
            <v>177079</v>
          </cell>
          <cell r="B1862" t="str">
            <v>FEUILLE BLANCHE X 50 A RADIOSTERILISER</v>
          </cell>
          <cell r="C1862">
            <v>1</v>
          </cell>
        </row>
        <row r="1863">
          <cell r="A1863">
            <v>177111</v>
          </cell>
          <cell r="B1863" t="str">
            <v>FEUILLE BLANCHE U=50 RADIOSTERILE</v>
          </cell>
          <cell r="C1863">
            <v>1</v>
          </cell>
        </row>
        <row r="1864">
          <cell r="A1864">
            <v>177117</v>
          </cell>
          <cell r="B1864" t="str">
            <v>RAMIPRIL 1,25MG MEL A SEC</v>
          </cell>
          <cell r="C1864">
            <v>1</v>
          </cell>
        </row>
        <row r="1865">
          <cell r="A1865">
            <v>177118</v>
          </cell>
          <cell r="B1865" t="str">
            <v>RAMIPRIL 1,25MG CP</v>
          </cell>
          <cell r="C1865">
            <v>1</v>
          </cell>
        </row>
        <row r="1866">
          <cell r="A1866">
            <v>177120</v>
          </cell>
          <cell r="B1866" t="str">
            <v>RAMIPRIL 2,5MG MEL A SEC</v>
          </cell>
          <cell r="C1866">
            <v>1</v>
          </cell>
        </row>
        <row r="1867">
          <cell r="A1867">
            <v>177121</v>
          </cell>
          <cell r="B1867" t="str">
            <v>RAMIPRIL 2,5MG CP</v>
          </cell>
          <cell r="C1867">
            <v>1</v>
          </cell>
        </row>
        <row r="1868">
          <cell r="A1868">
            <v>177123</v>
          </cell>
          <cell r="B1868" t="str">
            <v>RAMIPRIL 5MG MEL A SEC</v>
          </cell>
          <cell r="C1868">
            <v>1</v>
          </cell>
        </row>
        <row r="1869">
          <cell r="A1869">
            <v>177124</v>
          </cell>
          <cell r="B1869" t="str">
            <v>RAMIPRIL 5MG CP</v>
          </cell>
          <cell r="C1869">
            <v>1</v>
          </cell>
        </row>
        <row r="1870">
          <cell r="A1870">
            <v>177125</v>
          </cell>
          <cell r="B1870" t="str">
            <v>RAMIPRIL 10MG MEL A SEC</v>
          </cell>
          <cell r="C1870">
            <v>1</v>
          </cell>
        </row>
        <row r="1871">
          <cell r="A1871">
            <v>177126</v>
          </cell>
          <cell r="B1871" t="str">
            <v>RAMIPRIL 10MG CP</v>
          </cell>
          <cell r="C1871">
            <v>1</v>
          </cell>
        </row>
        <row r="1872">
          <cell r="A1872">
            <v>177313</v>
          </cell>
          <cell r="B1872" t="str">
            <v>STILNOX 10MG CP (SIS) "SN/10" " " RU 5%</v>
          </cell>
          <cell r="C1872">
            <v>1</v>
          </cell>
        </row>
        <row r="1873">
          <cell r="A1873">
            <v>177314</v>
          </cell>
          <cell r="B1873" t="str">
            <v>STILNOX PEL.SIS"SN/10" " " avec RU 5%</v>
          </cell>
          <cell r="C1873">
            <v>1</v>
          </cell>
        </row>
        <row r="1874">
          <cell r="A1874">
            <v>178070</v>
          </cell>
          <cell r="B1874" t="str">
            <v>EXPEDITION PR ESSAI CERMEX C 90N°6</v>
          </cell>
          <cell r="C1874">
            <v>1</v>
          </cell>
        </row>
        <row r="1875">
          <cell r="A1875">
            <v>178133</v>
          </cell>
          <cell r="B1875" t="str">
            <v>ETUI REP STILNOX 10MG 30CPR. CH</v>
          </cell>
          <cell r="C1875">
            <v>1</v>
          </cell>
        </row>
        <row r="1876">
          <cell r="A1876">
            <v>178319</v>
          </cell>
          <cell r="B1876" t="str">
            <v>ZOLPIDEM WIN 10MG 20 CPR. VTE SWE</v>
          </cell>
          <cell r="C1876">
            <v>20</v>
          </cell>
        </row>
        <row r="1877">
          <cell r="A1877">
            <v>178379</v>
          </cell>
          <cell r="B1877" t="str">
            <v>ET REP SOLIAN NF 50MG 30CPR EC BE = 3SLN53280</v>
          </cell>
          <cell r="C1877">
            <v>1</v>
          </cell>
        </row>
        <row r="1878">
          <cell r="A1878">
            <v>178385</v>
          </cell>
          <cell r="B1878" t="str">
            <v>ETUI REP SOLIAN NF 100MG 60 CPR. EC BE = 3SLN13080</v>
          </cell>
          <cell r="C1878">
            <v>1</v>
          </cell>
        </row>
        <row r="1879">
          <cell r="A1879">
            <v>178400</v>
          </cell>
          <cell r="B1879" t="str">
            <v>ETUI REP SOLIAN NF 200MG 30CPR EC BE = 3SLN25180</v>
          </cell>
          <cell r="C1879">
            <v>1</v>
          </cell>
        </row>
        <row r="1880">
          <cell r="A1880">
            <v>178423</v>
          </cell>
          <cell r="B1880" t="str">
            <v>SOLIAN 200MG 30C VT RU</v>
          </cell>
          <cell r="C1880">
            <v>30</v>
          </cell>
        </row>
        <row r="1881">
          <cell r="A1881">
            <v>178502</v>
          </cell>
          <cell r="B1881" t="str">
            <v>TILDIEM 300MG GEL IMP VRAC U=1000 TN=&gt;QA</v>
          </cell>
          <cell r="C1881">
            <v>1</v>
          </cell>
        </row>
        <row r="1882">
          <cell r="A1882">
            <v>179142</v>
          </cell>
          <cell r="B1882" t="str">
            <v>ETUI REP TIAPRIDAL INJ 2ML 6AMP. VT PT =3FL112180</v>
          </cell>
          <cell r="C1882">
            <v>1</v>
          </cell>
        </row>
        <row r="1883">
          <cell r="A1883">
            <v>179143</v>
          </cell>
          <cell r="B1883" t="str">
            <v>ETUI REP TIAPRIDAL INJ 2ML 6AMP.HP PT = 3FL112280</v>
          </cell>
          <cell r="C1883">
            <v>1</v>
          </cell>
        </row>
        <row r="1884">
          <cell r="A1884">
            <v>179337</v>
          </cell>
          <cell r="B1884" t="str">
            <v>ETUI REP PRIMPERAN INJ 2ML 6AMP.VT PT =3FQ105480</v>
          </cell>
          <cell r="C1884">
            <v>1</v>
          </cell>
        </row>
        <row r="1885">
          <cell r="A1885">
            <v>179399</v>
          </cell>
          <cell r="B1885" t="str">
            <v>ESI RAMIPRIL 2.5MG COMPRESSION</v>
          </cell>
          <cell r="C1885">
            <v>1</v>
          </cell>
        </row>
        <row r="1886">
          <cell r="A1886">
            <v>179400</v>
          </cell>
          <cell r="B1886" t="str">
            <v>ESI RAMIPRIL 10MG COMPRESSION</v>
          </cell>
          <cell r="C1886">
            <v>1</v>
          </cell>
        </row>
        <row r="1887">
          <cell r="A1887">
            <v>179414</v>
          </cell>
          <cell r="B1887" t="str">
            <v>EXPEDIT° ESSAI CERMEX C90-6</v>
          </cell>
          <cell r="C1887">
            <v>1</v>
          </cell>
        </row>
        <row r="1888">
          <cell r="A1888">
            <v>179525</v>
          </cell>
          <cell r="B1888" t="str">
            <v>ESI RAMIPRIL 2.5 MG MELANGE A SEC</v>
          </cell>
          <cell r="C1888">
            <v>1</v>
          </cell>
        </row>
        <row r="1889">
          <cell r="A1889">
            <v>179526</v>
          </cell>
          <cell r="B1889" t="str">
            <v>ESI RAMIPRIL 10 MG MELANGE A SEC</v>
          </cell>
          <cell r="C1889">
            <v>1</v>
          </cell>
        </row>
        <row r="1890">
          <cell r="A1890">
            <v>179889</v>
          </cell>
          <cell r="B1890" t="str">
            <v>EGLONYL 100MG/2ML MIR RU</v>
          </cell>
          <cell r="C1890">
            <v>1</v>
          </cell>
        </row>
        <row r="1891">
          <cell r="A1891">
            <v>179890</v>
          </cell>
          <cell r="B1891" t="str">
            <v>EGLONYL 100MG 2ML REMP RU</v>
          </cell>
          <cell r="C1891">
            <v>1</v>
          </cell>
        </row>
        <row r="1892">
          <cell r="A1892">
            <v>180182</v>
          </cell>
          <cell r="B1892" t="str">
            <v>PLAVIX 75MG 84C VT PL</v>
          </cell>
          <cell r="C1892">
            <v>84</v>
          </cell>
        </row>
        <row r="1893">
          <cell r="A1893">
            <v>180184</v>
          </cell>
          <cell r="B1893" t="str">
            <v>PLAVIX 75MG 14C EC TR</v>
          </cell>
          <cell r="C1893">
            <v>14</v>
          </cell>
        </row>
        <row r="1894">
          <cell r="A1894">
            <v>180399</v>
          </cell>
          <cell r="B1894" t="str">
            <v>TRITATION PACK 35 GEL VTE GB</v>
          </cell>
          <cell r="C1894">
            <v>35</v>
          </cell>
        </row>
        <row r="1895">
          <cell r="A1895">
            <v>180400</v>
          </cell>
          <cell r="B1895" t="str">
            <v>PLAVIX 75MG 28C BG</v>
          </cell>
          <cell r="C1895">
            <v>28</v>
          </cell>
        </row>
        <row r="1896">
          <cell r="A1896">
            <v>180429</v>
          </cell>
          <cell r="B1896" t="str">
            <v>ETUI REP TITRATION PACK VTE GB</v>
          </cell>
          <cell r="C1896">
            <v>1</v>
          </cell>
        </row>
        <row r="1897">
          <cell r="A1897">
            <v>180437</v>
          </cell>
          <cell r="B1897" t="str">
            <v>TITRATION PACK 2,5mg 7 GEL VTE GB</v>
          </cell>
          <cell r="C1897">
            <v>7</v>
          </cell>
        </row>
        <row r="1898">
          <cell r="A1898">
            <v>180438</v>
          </cell>
          <cell r="B1898" t="str">
            <v>TITRATION PACK 5mg 21 GEL VTE GB</v>
          </cell>
          <cell r="C1898">
            <v>21</v>
          </cell>
        </row>
        <row r="1899">
          <cell r="A1899">
            <v>180439</v>
          </cell>
          <cell r="B1899" t="str">
            <v>TITRATION PACK 10mg 7 GEL VTE GB</v>
          </cell>
          <cell r="C1899">
            <v>7</v>
          </cell>
        </row>
        <row r="1900">
          <cell r="A1900">
            <v>180505</v>
          </cell>
          <cell r="B1900" t="str">
            <v>ETUI REP COROTROPE INJ. 10ML PRT = 3D1911781</v>
          </cell>
          <cell r="C1900">
            <v>1</v>
          </cell>
        </row>
        <row r="1901">
          <cell r="A1901">
            <v>180526</v>
          </cell>
          <cell r="B1901" t="str">
            <v>PRIMPERAN INJ. 2ML BARQ.6 AMP.HOP PRT = 3FQ105681</v>
          </cell>
          <cell r="C1901">
            <v>6</v>
          </cell>
        </row>
        <row r="1902">
          <cell r="A1902">
            <v>181053</v>
          </cell>
          <cell r="B1902" t="str">
            <v>ESSAI NOTICE TPC</v>
          </cell>
          <cell r="C1902">
            <v>1</v>
          </cell>
        </row>
        <row r="1903">
          <cell r="A1903">
            <v>181184</v>
          </cell>
          <cell r="B1903" t="str">
            <v>PLAVIX 75MG NF 14 CPR ECH TR = 3PVA12790</v>
          </cell>
          <cell r="C1903">
            <v>14</v>
          </cell>
        </row>
        <row r="1904">
          <cell r="A1904">
            <v>181247</v>
          </cell>
          <cell r="B1904" t="str">
            <v>ESSAI EQUANIL 250MG C 90N°1</v>
          </cell>
          <cell r="C1904">
            <v>1</v>
          </cell>
        </row>
        <row r="1905">
          <cell r="A1905">
            <v>182269</v>
          </cell>
          <cell r="B1905" t="str">
            <v>SOLIAN 200MG 30C VT TW</v>
          </cell>
          <cell r="C1905">
            <v>30</v>
          </cell>
        </row>
        <row r="1906">
          <cell r="A1906">
            <v>182539</v>
          </cell>
          <cell r="B1906" t="str">
            <v>ESI RAMIPRIL 1.25 MG COMPRESSION</v>
          </cell>
          <cell r="C1906">
            <v>1</v>
          </cell>
        </row>
        <row r="1907">
          <cell r="A1907">
            <v>182540</v>
          </cell>
          <cell r="B1907" t="str">
            <v>ESI RAMIPRIL 1.25 MG MELANGE A SEC</v>
          </cell>
          <cell r="C1907">
            <v>1</v>
          </cell>
        </row>
        <row r="1908">
          <cell r="A1908">
            <v>182542</v>
          </cell>
          <cell r="B1908" t="str">
            <v>PLACEBO RAMIPRIL 2.5 MG COMPRESSION</v>
          </cell>
          <cell r="C1908">
            <v>1</v>
          </cell>
        </row>
        <row r="1909">
          <cell r="A1909">
            <v>182543</v>
          </cell>
          <cell r="B1909" t="str">
            <v>PLACEBO  RAMIPRIL 2.5 MG MELANGE A SEC</v>
          </cell>
          <cell r="C1909">
            <v>1</v>
          </cell>
        </row>
        <row r="1910">
          <cell r="A1910">
            <v>183028</v>
          </cell>
          <cell r="B1910" t="str">
            <v>SOLV.ASPEGIC 5ML REMP CH</v>
          </cell>
          <cell r="C1910">
            <v>1</v>
          </cell>
        </row>
        <row r="1911">
          <cell r="A1911">
            <v>183029</v>
          </cell>
          <cell r="B1911" t="str">
            <v>SOLV.ASPEGIC 5ML MIR CH</v>
          </cell>
          <cell r="C1911">
            <v>1</v>
          </cell>
        </row>
        <row r="1912">
          <cell r="A1912">
            <v>184120</v>
          </cell>
          <cell r="B1912" t="str">
            <v>ETUI REP EXACYL 0.5G 5 AMP 5ML IRQ = 3D1510780</v>
          </cell>
          <cell r="C1912">
            <v>1</v>
          </cell>
        </row>
        <row r="1913">
          <cell r="A1913">
            <v>184167</v>
          </cell>
          <cell r="B1913" t="str">
            <v>EXPEDITION AC POUR FILIALE en Mi</v>
          </cell>
          <cell r="C1913">
            <v>1</v>
          </cell>
        </row>
        <row r="1914">
          <cell r="A1914">
            <v>188812</v>
          </cell>
          <cell r="B1914" t="str">
            <v>DOGMATIL 50MG 20GEL. PT</v>
          </cell>
          <cell r="C1914">
            <v>20</v>
          </cell>
        </row>
        <row r="1915">
          <cell r="A1915">
            <v>193299</v>
          </cell>
          <cell r="B1915" t="str">
            <v>SOLV.ASP/FLECT1000 5ML REMP IT</v>
          </cell>
          <cell r="C1915">
            <v>1</v>
          </cell>
        </row>
        <row r="1916">
          <cell r="A1916">
            <v>193300</v>
          </cell>
          <cell r="B1916" t="str">
            <v>SOLV.ASP/FLECT1000 5ML MIR IT</v>
          </cell>
          <cell r="C1916">
            <v>1</v>
          </cell>
        </row>
        <row r="1917">
          <cell r="A1917">
            <v>193319</v>
          </cell>
          <cell r="B1917" t="str">
            <v>SOLV.ASP/FLECT500 2,5ML REMP IT</v>
          </cell>
          <cell r="C1917">
            <v>1</v>
          </cell>
        </row>
        <row r="1918">
          <cell r="A1918">
            <v>193320</v>
          </cell>
          <cell r="B1918" t="str">
            <v>SOLV.ASP/FLECT500 2,5ML MIR IT</v>
          </cell>
          <cell r="C1918">
            <v>1</v>
          </cell>
        </row>
        <row r="1919">
          <cell r="A1919">
            <v>193581</v>
          </cell>
          <cell r="B1919" t="str">
            <v>ESSAI NOTICE DB 148X210 MITOSYL</v>
          </cell>
          <cell r="C1919">
            <v>1</v>
          </cell>
        </row>
        <row r="1920">
          <cell r="A1920">
            <v>193988</v>
          </cell>
          <cell r="B1920" t="str">
            <v>ESSAI CONDT RAMIPRIL</v>
          </cell>
          <cell r="C1920">
            <v>1</v>
          </cell>
        </row>
        <row r="1921">
          <cell r="A1921">
            <v>193993</v>
          </cell>
          <cell r="B1921" t="str">
            <v>CONDT POUR STAB. RAMIPRIL 1,25 mg</v>
          </cell>
          <cell r="C1921">
            <v>1</v>
          </cell>
        </row>
        <row r="1922">
          <cell r="A1922">
            <v>193994</v>
          </cell>
          <cell r="B1922" t="str">
            <v>CONDT POUR STAB. RAMIPRIL 2,5 mg</v>
          </cell>
          <cell r="C1922">
            <v>1</v>
          </cell>
        </row>
        <row r="1923">
          <cell r="A1923">
            <v>193995</v>
          </cell>
          <cell r="B1923" t="str">
            <v>CONDT POUR STAB. RAMIPRIL 5 mg</v>
          </cell>
          <cell r="C1923">
            <v>1</v>
          </cell>
        </row>
        <row r="1924">
          <cell r="A1924">
            <v>193996</v>
          </cell>
          <cell r="B1924" t="str">
            <v>CONDT POUR STAB. RAMIPRIL 10 mg</v>
          </cell>
          <cell r="C1924">
            <v>1</v>
          </cell>
        </row>
        <row r="1925">
          <cell r="A1925">
            <v>194106</v>
          </cell>
          <cell r="B1925" t="str">
            <v>SOLIAN NF 200MG 30CP. VT KZ</v>
          </cell>
          <cell r="C1925">
            <v>30</v>
          </cell>
        </row>
        <row r="1926">
          <cell r="A1926">
            <v>194202</v>
          </cell>
          <cell r="B1926" t="str">
            <v>NAUTAMINE 90MG 20C.  VTE VN</v>
          </cell>
          <cell r="C1926">
            <v>20</v>
          </cell>
        </row>
        <row r="1927">
          <cell r="A1927">
            <v>194204</v>
          </cell>
          <cell r="B1927" t="str">
            <v>SOLV.ASPEGIC 5ML REMP NL</v>
          </cell>
          <cell r="C1927">
            <v>1</v>
          </cell>
        </row>
        <row r="1928">
          <cell r="A1928">
            <v>194205</v>
          </cell>
          <cell r="B1928" t="str">
            <v>SOLV.ASPEGIC 5ML MIR NL</v>
          </cell>
          <cell r="C1928">
            <v>1</v>
          </cell>
        </row>
        <row r="1929">
          <cell r="A1929">
            <v>194476</v>
          </cell>
          <cell r="B1929" t="str">
            <v>SOLIAN 200MG 30C VT RO</v>
          </cell>
          <cell r="C1929">
            <v>30</v>
          </cell>
        </row>
        <row r="1930">
          <cell r="A1930">
            <v>195434</v>
          </cell>
          <cell r="B1930" t="str">
            <v>ZOLPIDEM WIN 10MG 30CP VTE SWE</v>
          </cell>
          <cell r="C1930">
            <v>30</v>
          </cell>
        </row>
        <row r="1931">
          <cell r="A1931">
            <v>195439</v>
          </cell>
          <cell r="B1931" t="str">
            <v>ZOLPIDEM WIN 10MG 100CP VTE SWE</v>
          </cell>
          <cell r="C1931">
            <v>100</v>
          </cell>
        </row>
        <row r="1932">
          <cell r="A1932">
            <v>195440</v>
          </cell>
          <cell r="B1932" t="str">
            <v>ZOLPIDEM WIN 10 MG 10CPR. VTE SWE</v>
          </cell>
          <cell r="C1932">
            <v>10</v>
          </cell>
        </row>
        <row r="1933">
          <cell r="A1933">
            <v>195513</v>
          </cell>
          <cell r="B1933" t="str">
            <v>SOLIAN 200MG 60C VT TR</v>
          </cell>
          <cell r="C1933">
            <v>60</v>
          </cell>
        </row>
        <row r="1934">
          <cell r="A1934">
            <v>195515</v>
          </cell>
          <cell r="B1934" t="str">
            <v>SOLIAN 200MG NF 90CPR. VTE TR</v>
          </cell>
          <cell r="C1934">
            <v>90</v>
          </cell>
        </row>
        <row r="1935">
          <cell r="A1935">
            <v>195570</v>
          </cell>
          <cell r="B1935" t="str">
            <v>RAMIPRIL SAND 1,25MG 30C VT AU</v>
          </cell>
          <cell r="C1935">
            <v>30</v>
          </cell>
        </row>
        <row r="1936">
          <cell r="A1936">
            <v>195574</v>
          </cell>
          <cell r="B1936" t="str">
            <v>RAMIPRIL SAND 2,5MG 30C VT AU</v>
          </cell>
          <cell r="C1936">
            <v>30</v>
          </cell>
        </row>
        <row r="1937">
          <cell r="A1937">
            <v>195575</v>
          </cell>
          <cell r="B1937" t="str">
            <v>RAMIPRIL SAND 5MG 30C VT AU</v>
          </cell>
          <cell r="C1937">
            <v>30</v>
          </cell>
        </row>
        <row r="1938">
          <cell r="A1938">
            <v>195576</v>
          </cell>
          <cell r="B1938" t="str">
            <v>RAMIPRIL SAND 10MG 30G VT AU</v>
          </cell>
          <cell r="C1938">
            <v>30</v>
          </cell>
        </row>
        <row r="1939">
          <cell r="A1939">
            <v>195579</v>
          </cell>
          <cell r="B1939" t="str">
            <v>RAMACE WIN 1,25MG 30C VT AU</v>
          </cell>
          <cell r="C1939">
            <v>30</v>
          </cell>
        </row>
        <row r="1940">
          <cell r="A1940">
            <v>195581</v>
          </cell>
          <cell r="B1940" t="str">
            <v>RAMACE WIN 2,5MG 30C VT AU</v>
          </cell>
          <cell r="C1940">
            <v>30</v>
          </cell>
        </row>
        <row r="1941">
          <cell r="A1941">
            <v>195583</v>
          </cell>
          <cell r="B1941" t="str">
            <v>RAMACE WIN 5MG 30C VT AU</v>
          </cell>
          <cell r="C1941">
            <v>30</v>
          </cell>
        </row>
        <row r="1942">
          <cell r="A1942">
            <v>195585</v>
          </cell>
          <cell r="B1942" t="str">
            <v>TRITACE 10MG 10GEL VTE AU</v>
          </cell>
          <cell r="C1942">
            <v>10</v>
          </cell>
        </row>
        <row r="1943">
          <cell r="A1943">
            <v>196867</v>
          </cell>
          <cell r="B1943" t="str">
            <v>MUSCORIL INJ.(940LT) SOLUTION  MP SI = 3MDA00920</v>
          </cell>
          <cell r="C1943">
            <v>1</v>
          </cell>
        </row>
        <row r="1944">
          <cell r="A1944">
            <v>196898</v>
          </cell>
          <cell r="B1944" t="str">
            <v>MUSCORIL INJ.(940LT) SOLUTION CUVE  MP SI B</v>
          </cell>
          <cell r="C1944">
            <v>1</v>
          </cell>
        </row>
        <row r="1945">
          <cell r="A1945">
            <v>197133</v>
          </cell>
          <cell r="B1945" t="str">
            <v>DICYNONE OM 2 ML VRAC VTE MX</v>
          </cell>
          <cell r="C1945">
            <v>1000</v>
          </cell>
        </row>
        <row r="1946">
          <cell r="A1946">
            <v>197134</v>
          </cell>
          <cell r="B1946" t="str">
            <v>DICYNONE OM 250MG 4X2ML VT CH</v>
          </cell>
          <cell r="C1946">
            <v>4</v>
          </cell>
        </row>
        <row r="1947">
          <cell r="A1947">
            <v>197419</v>
          </cell>
          <cell r="B1947" t="str">
            <v>HYPNOREX RETARD CP GRAVE (ethanol)</v>
          </cell>
          <cell r="C1947">
            <v>1</v>
          </cell>
        </row>
        <row r="1948">
          <cell r="A1948">
            <v>197420</v>
          </cell>
          <cell r="B1948" t="str">
            <v>PRIADEL 400MG CP GRAVE (ethanol)</v>
          </cell>
          <cell r="C1948">
            <v>1</v>
          </cell>
        </row>
        <row r="1949">
          <cell r="A1949">
            <v>197421</v>
          </cell>
          <cell r="B1949" t="str">
            <v>PRIADEL 400 GRAN P/CPR LUBRIF = 3VT100225 avec ethanol</v>
          </cell>
          <cell r="C1949">
            <v>1</v>
          </cell>
        </row>
        <row r="1950">
          <cell r="A1950">
            <v>197624</v>
          </cell>
          <cell r="B1950" t="str">
            <v>TRIATEC 10MG 98C VT SE</v>
          </cell>
          <cell r="C1950">
            <v>98</v>
          </cell>
        </row>
        <row r="1951">
          <cell r="A1951">
            <v>197627</v>
          </cell>
          <cell r="B1951" t="str">
            <v>TRIATEC 1.25MG 28CP VT SE</v>
          </cell>
          <cell r="C1951">
            <v>28</v>
          </cell>
        </row>
        <row r="1952">
          <cell r="A1952">
            <v>197629</v>
          </cell>
          <cell r="B1952" t="str">
            <v>TRIATEC 1.25MG 100CP HOP SE</v>
          </cell>
          <cell r="C1952">
            <v>100</v>
          </cell>
        </row>
        <row r="1953">
          <cell r="A1953">
            <v>197630</v>
          </cell>
          <cell r="B1953" t="str">
            <v>TRIATEC 2.5MG 28CP VT SE</v>
          </cell>
          <cell r="C1953">
            <v>28</v>
          </cell>
        </row>
        <row r="1954">
          <cell r="A1954">
            <v>197632</v>
          </cell>
          <cell r="B1954" t="str">
            <v>TRIATEC 2,5MG 100C HP SE</v>
          </cell>
          <cell r="C1954">
            <v>100</v>
          </cell>
        </row>
        <row r="1955">
          <cell r="A1955">
            <v>197634</v>
          </cell>
          <cell r="B1955" t="str">
            <v>TRIATEC 5MG 28 CP SE</v>
          </cell>
          <cell r="C1955">
            <v>28</v>
          </cell>
        </row>
        <row r="1956">
          <cell r="A1956">
            <v>197635</v>
          </cell>
          <cell r="B1956" t="str">
            <v>TRIATEC 5MG 100C HP SE</v>
          </cell>
          <cell r="C1956">
            <v>100</v>
          </cell>
        </row>
        <row r="1957">
          <cell r="A1957">
            <v>197731</v>
          </cell>
          <cell r="B1957" t="str">
            <v>SOLIAN 400MG 60CPR. VTE SVK</v>
          </cell>
          <cell r="C1957">
            <v>60</v>
          </cell>
        </row>
        <row r="1958">
          <cell r="A1958">
            <v>197737</v>
          </cell>
          <cell r="B1958" t="str">
            <v>SOLIAN 100MG 30C VT SK</v>
          </cell>
          <cell r="C1958">
            <v>30</v>
          </cell>
        </row>
        <row r="1959">
          <cell r="A1959">
            <v>197740</v>
          </cell>
          <cell r="B1959" t="str">
            <v>SOLIAN 200MG 60C VT SK</v>
          </cell>
          <cell r="C1959">
            <v>60</v>
          </cell>
        </row>
        <row r="1960">
          <cell r="A1960">
            <v>197768</v>
          </cell>
          <cell r="B1960" t="str">
            <v>EXP M.P. POLY-KARAYA POUR ESSAIS</v>
          </cell>
          <cell r="C1960">
            <v>1</v>
          </cell>
        </row>
        <row r="1961">
          <cell r="A1961">
            <v>197835</v>
          </cell>
          <cell r="B1961" t="str">
            <v>DICYNONE OM 2ML REMP MX</v>
          </cell>
          <cell r="C1961">
            <v>1</v>
          </cell>
        </row>
        <row r="1962">
          <cell r="A1962">
            <v>197836</v>
          </cell>
          <cell r="B1962" t="str">
            <v>DICYNONE OM 2ML MIR MX</v>
          </cell>
          <cell r="C1962">
            <v>1</v>
          </cell>
        </row>
        <row r="1963">
          <cell r="A1963">
            <v>198009</v>
          </cell>
          <cell r="B1963" t="str">
            <v>ZOLPIDEM ZEN 10MG 30C VT IT</v>
          </cell>
          <cell r="C1963">
            <v>30</v>
          </cell>
        </row>
        <row r="1964">
          <cell r="A1964">
            <v>198259</v>
          </cell>
          <cell r="B1964" t="str">
            <v>PRIMPERAN 10MG 2ML 12AMP. VTE P-S = 3FQ115090</v>
          </cell>
          <cell r="C1964">
            <v>12</v>
          </cell>
        </row>
        <row r="1965">
          <cell r="A1965">
            <v>198303</v>
          </cell>
          <cell r="B1965" t="str">
            <v>ERCEFURYL 200MG 28G VT PH</v>
          </cell>
          <cell r="C1965">
            <v>28</v>
          </cell>
        </row>
        <row r="1966">
          <cell r="A1966">
            <v>198328</v>
          </cell>
          <cell r="B1966" t="str">
            <v>PLAVIX 75MG NF 30 CPR VTE FRA</v>
          </cell>
          <cell r="C1966">
            <v>30</v>
          </cell>
        </row>
        <row r="1967">
          <cell r="A1967">
            <v>198669</v>
          </cell>
          <cell r="B1967" t="str">
            <v>ESSAI PVC OPAQUE UHL. HOP.</v>
          </cell>
          <cell r="C1967">
            <v>1</v>
          </cell>
        </row>
        <row r="1968">
          <cell r="A1968">
            <v>198902</v>
          </cell>
          <cell r="B1968" t="str">
            <v>RAMIPRIL WINTHROP 1,25MG 98CP NO</v>
          </cell>
          <cell r="C1968">
            <v>98</v>
          </cell>
        </row>
        <row r="1969">
          <cell r="A1969">
            <v>198908</v>
          </cell>
          <cell r="B1969" t="str">
            <v>RAMIPRIL WINTHROP 2,5MG 98CP NO</v>
          </cell>
          <cell r="C1969">
            <v>98</v>
          </cell>
        </row>
        <row r="1970">
          <cell r="A1970">
            <v>198911</v>
          </cell>
          <cell r="B1970" t="str">
            <v>RAMIPRIL WINTHROP 5MG 98CP NO</v>
          </cell>
          <cell r="C1970">
            <v>98</v>
          </cell>
        </row>
        <row r="1971">
          <cell r="A1971">
            <v>198926</v>
          </cell>
          <cell r="B1971" t="str">
            <v>RAMIPRIL WINTHROP 10MG 98CP NO</v>
          </cell>
          <cell r="C1971">
            <v>98</v>
          </cell>
        </row>
        <row r="1972">
          <cell r="A1972">
            <v>198932</v>
          </cell>
          <cell r="B1972" t="str">
            <v>RAMIPRIL WINTHROP 1,25MG 98CP SE</v>
          </cell>
          <cell r="C1972">
            <v>98</v>
          </cell>
        </row>
        <row r="1973">
          <cell r="A1973">
            <v>198937</v>
          </cell>
          <cell r="B1973" t="str">
            <v>RAMIPRIL WINTHROP 2,5MG 98CP SE</v>
          </cell>
          <cell r="C1973">
            <v>98</v>
          </cell>
        </row>
        <row r="1974">
          <cell r="A1974">
            <v>198938</v>
          </cell>
          <cell r="B1974" t="str">
            <v>PLAVIX 75MG 30C EC FR</v>
          </cell>
          <cell r="C1974">
            <v>30</v>
          </cell>
        </row>
        <row r="1975">
          <cell r="A1975">
            <v>198939</v>
          </cell>
          <cell r="B1975" t="str">
            <v>RAMIPRIL WINTHROP 5MG 98CP SE</v>
          </cell>
          <cell r="C1975">
            <v>98</v>
          </cell>
        </row>
        <row r="1976">
          <cell r="A1976">
            <v>198940</v>
          </cell>
          <cell r="B1976" t="str">
            <v>RAMIPRIL WINTHROP 10MG 98CP SE</v>
          </cell>
          <cell r="C1976">
            <v>98</v>
          </cell>
        </row>
        <row r="1977">
          <cell r="A1977">
            <v>199043</v>
          </cell>
          <cell r="B1977" t="str">
            <v>SOLIAN 200MG BLIST. 10C VR CN</v>
          </cell>
          <cell r="C1977">
            <v>10</v>
          </cell>
        </row>
        <row r="1978">
          <cell r="A1978">
            <v>199151</v>
          </cell>
          <cell r="B1978" t="str">
            <v>PRIADEL 400 GRAN.P/CPR  LUB. MP198035= 3VT100325</v>
          </cell>
          <cell r="C1978">
            <v>1</v>
          </cell>
        </row>
        <row r="1979">
          <cell r="A1979">
            <v>199154</v>
          </cell>
          <cell r="B1979" t="str">
            <v>PRIADEL 400MG CP GRAVE (198035)</v>
          </cell>
          <cell r="C1979">
            <v>1</v>
          </cell>
        </row>
        <row r="1980">
          <cell r="A1980">
            <v>199348</v>
          </cell>
          <cell r="B1980" t="str">
            <v>TRITACE 2,5MG 7C EC AU</v>
          </cell>
          <cell r="C1980">
            <v>7</v>
          </cell>
        </row>
        <row r="1981">
          <cell r="A1981">
            <v>199349</v>
          </cell>
          <cell r="B1981" t="str">
            <v>TRITACE 5MG 7C EC AU</v>
          </cell>
          <cell r="C1981">
            <v>7</v>
          </cell>
        </row>
        <row r="1982">
          <cell r="A1982">
            <v>199763</v>
          </cell>
          <cell r="B1982" t="str">
            <v>ETUI REP DOGMATIL 200MG 12CPR S3 VT SA = 3SE11A880</v>
          </cell>
          <cell r="C1982">
            <v>1</v>
          </cell>
        </row>
        <row r="1983">
          <cell r="A1983">
            <v>199769</v>
          </cell>
          <cell r="B1983" t="str">
            <v>ETUI REP DOGMATIL 50MG 30GEL. S3 VT SA = 3XM13A880</v>
          </cell>
          <cell r="C1983">
            <v>1</v>
          </cell>
        </row>
        <row r="1984">
          <cell r="A1984">
            <v>199915</v>
          </cell>
          <cell r="B1984" t="str">
            <v>ETUI REP PRIMPERAN 10MG 20CP. S3 VT SA = 3SS13A780</v>
          </cell>
          <cell r="C1984">
            <v>1</v>
          </cell>
        </row>
        <row r="1985">
          <cell r="A1985">
            <v>199921</v>
          </cell>
          <cell r="B1985" t="str">
            <v>ETUI REP TIAPRIDAL 100MG 20CP VT SA = 3SL13A780</v>
          </cell>
          <cell r="C1985">
            <v>1</v>
          </cell>
        </row>
        <row r="1986">
          <cell r="A1986">
            <v>199923</v>
          </cell>
          <cell r="B1986" t="str">
            <v>ETUI REP TIAPRI.100MG 2ML 12A.VT SA = 3FL12A780</v>
          </cell>
          <cell r="C1986">
            <v>1</v>
          </cell>
        </row>
        <row r="1987">
          <cell r="A1987">
            <v>200127</v>
          </cell>
          <cell r="B1987" t="str">
            <v>PLAVIX 75MG 30C VT FR</v>
          </cell>
          <cell r="C1987">
            <v>30</v>
          </cell>
        </row>
        <row r="1988">
          <cell r="A1988">
            <v>200799</v>
          </cell>
          <cell r="B1988" t="str">
            <v>DORMIZOL WIN 10MG 14C VT AU</v>
          </cell>
          <cell r="C1988">
            <v>14</v>
          </cell>
        </row>
        <row r="1989">
          <cell r="A1989">
            <v>200810</v>
          </cell>
          <cell r="B1989" t="str">
            <v>STILNOX 10MG 14C VT AU</v>
          </cell>
          <cell r="C1989">
            <v>14</v>
          </cell>
        </row>
        <row r="1990">
          <cell r="A1990">
            <v>200813</v>
          </cell>
          <cell r="B1990" t="str">
            <v>ZOLPIDEM SANDOZ 10MG 14C VT AU</v>
          </cell>
          <cell r="C1990">
            <v>14</v>
          </cell>
        </row>
        <row r="1991">
          <cell r="A1991">
            <v>201276</v>
          </cell>
          <cell r="B1991" t="str">
            <v>SOLV.ASPEGIC 5ML MIR PT</v>
          </cell>
          <cell r="C1991">
            <v>1</v>
          </cell>
        </row>
        <row r="1992">
          <cell r="A1992">
            <v>201277</v>
          </cell>
          <cell r="B1992" t="str">
            <v>SOLV.ASPEGIC 5ML REMP PT</v>
          </cell>
          <cell r="C1992">
            <v>1</v>
          </cell>
        </row>
        <row r="1993">
          <cell r="A1993">
            <v>201626</v>
          </cell>
          <cell r="B1993" t="str">
            <v>ETUI FERME PLAVIX POUR DATAMATRIX</v>
          </cell>
          <cell r="C1993">
            <v>1</v>
          </cell>
        </row>
        <row r="1994">
          <cell r="A1994">
            <v>201627</v>
          </cell>
          <cell r="B1994" t="str">
            <v>ETUI FERME STILNOX POUR DATAMATRIX</v>
          </cell>
          <cell r="C1994">
            <v>1</v>
          </cell>
        </row>
        <row r="1995">
          <cell r="A1995">
            <v>201628</v>
          </cell>
          <cell r="B1995" t="str">
            <v>ESSAI MARQUAGE DATAMATRIX</v>
          </cell>
          <cell r="C1995">
            <v>1</v>
          </cell>
        </row>
        <row r="1996">
          <cell r="A1996">
            <v>201656</v>
          </cell>
          <cell r="B1996" t="str">
            <v>EXPEDITION IMA POUR PLAVIX 30CP</v>
          </cell>
          <cell r="C1996">
            <v>1</v>
          </cell>
        </row>
        <row r="1997">
          <cell r="A1997">
            <v>202422</v>
          </cell>
          <cell r="B1997" t="str">
            <v>TRITACE 1,25 28C VT AT</v>
          </cell>
          <cell r="C1997">
            <v>28</v>
          </cell>
        </row>
        <row r="1998">
          <cell r="A1998">
            <v>202423</v>
          </cell>
          <cell r="B1998" t="str">
            <v>TRITACE 5MG 28C VT AT</v>
          </cell>
          <cell r="C1998">
            <v>28</v>
          </cell>
        </row>
        <row r="1999">
          <cell r="A1999">
            <v>202424</v>
          </cell>
          <cell r="B1999" t="str">
            <v>RAMIPRIL ZEN 1,25MG 30C VT FR</v>
          </cell>
          <cell r="C1999">
            <v>30</v>
          </cell>
        </row>
        <row r="2000">
          <cell r="A2000">
            <v>202425</v>
          </cell>
          <cell r="B2000" t="str">
            <v>RAMIPRIL ZEN 5MG 30C VT FR</v>
          </cell>
          <cell r="C2000">
            <v>30</v>
          </cell>
        </row>
        <row r="2001">
          <cell r="A2001">
            <v>202426</v>
          </cell>
          <cell r="B2001" t="str">
            <v>TRIATEC 1,25MG 100C HP FR</v>
          </cell>
          <cell r="C2001">
            <v>100</v>
          </cell>
        </row>
        <row r="2002">
          <cell r="A2002">
            <v>202430</v>
          </cell>
          <cell r="B2002" t="str">
            <v>TRIATEC 1.25MG 30CP EC FR</v>
          </cell>
          <cell r="C2002">
            <v>30</v>
          </cell>
        </row>
        <row r="2003">
          <cell r="A2003">
            <v>202433</v>
          </cell>
          <cell r="B2003" t="str">
            <v>TRIATEC 1,25MG 30C VT FR</v>
          </cell>
          <cell r="C2003">
            <v>30</v>
          </cell>
        </row>
        <row r="2004">
          <cell r="A2004">
            <v>202438</v>
          </cell>
          <cell r="B2004" t="str">
            <v>TRIATEC 1,25MG 90C VT FR</v>
          </cell>
          <cell r="C2004">
            <v>90</v>
          </cell>
        </row>
        <row r="2005">
          <cell r="A2005">
            <v>202442</v>
          </cell>
          <cell r="B2005" t="str">
            <v>TRIATEC 5MG 100C HP FR</v>
          </cell>
          <cell r="C2005">
            <v>100</v>
          </cell>
        </row>
        <row r="2006">
          <cell r="A2006">
            <v>202444</v>
          </cell>
          <cell r="B2006" t="str">
            <v>TRIATEC 5MG 30CP EC FR</v>
          </cell>
          <cell r="C2006">
            <v>30</v>
          </cell>
        </row>
        <row r="2007">
          <cell r="A2007">
            <v>202445</v>
          </cell>
          <cell r="B2007" t="str">
            <v>TRIATEC 5MG 30C VT FR</v>
          </cell>
          <cell r="C2007">
            <v>30</v>
          </cell>
        </row>
        <row r="2008">
          <cell r="A2008">
            <v>202447</v>
          </cell>
          <cell r="B2008" t="str">
            <v>RAMIPRIL PREVENT 5MG 28CP HU</v>
          </cell>
          <cell r="C2008">
            <v>28</v>
          </cell>
        </row>
        <row r="2009">
          <cell r="A2009">
            <v>202448</v>
          </cell>
          <cell r="B2009" t="str">
            <v>RAMIWIN 1,25MG 28C VT HU</v>
          </cell>
          <cell r="C2009">
            <v>28</v>
          </cell>
        </row>
        <row r="2010">
          <cell r="A2010">
            <v>202452</v>
          </cell>
          <cell r="B2010" t="str">
            <v>TRITACE 1.25MG 28CP HU</v>
          </cell>
          <cell r="C2010">
            <v>28</v>
          </cell>
        </row>
        <row r="2011">
          <cell r="A2011">
            <v>202453</v>
          </cell>
          <cell r="B2011" t="str">
            <v>TRITACE 5MG 28C HU</v>
          </cell>
          <cell r="C2011">
            <v>28</v>
          </cell>
        </row>
        <row r="2012">
          <cell r="A2012">
            <v>202456</v>
          </cell>
          <cell r="B2012" t="str">
            <v>RAMIWIN 5MG 28C VT HU</v>
          </cell>
          <cell r="C2012">
            <v>28</v>
          </cell>
        </row>
        <row r="2013">
          <cell r="A2013">
            <v>202469</v>
          </cell>
          <cell r="B2013" t="str">
            <v>PLAVIX 75MG NF 30 CPR VT PL</v>
          </cell>
          <cell r="C2013">
            <v>30</v>
          </cell>
        </row>
        <row r="2014">
          <cell r="A2014">
            <v>202487</v>
          </cell>
          <cell r="B2014" t="str">
            <v>PLAVIX 75NF 90CP PL</v>
          </cell>
          <cell r="C2014">
            <v>90</v>
          </cell>
        </row>
        <row r="2015">
          <cell r="A2015">
            <v>203861</v>
          </cell>
          <cell r="B2015" t="str">
            <v>RAMIPRIL AZ 5MG GEL VR SE</v>
          </cell>
          <cell r="C2015">
            <v>1</v>
          </cell>
        </row>
        <row r="2016">
          <cell r="A2016">
            <v>203870</v>
          </cell>
          <cell r="B2016" t="str">
            <v>RAMIPRIL AZ 1,25MG GEL VR SE</v>
          </cell>
          <cell r="C2016">
            <v>1</v>
          </cell>
        </row>
        <row r="2017">
          <cell r="A2017">
            <v>203872</v>
          </cell>
          <cell r="B2017" t="str">
            <v>RAMIPRIL AZ 2,5MG GEL VR SE</v>
          </cell>
          <cell r="C2017">
            <v>1</v>
          </cell>
        </row>
        <row r="2018">
          <cell r="A2018">
            <v>203873</v>
          </cell>
          <cell r="B2018" t="str">
            <v>TRITACE 10MG 30G VT NL</v>
          </cell>
          <cell r="C2018">
            <v>30</v>
          </cell>
        </row>
        <row r="2019">
          <cell r="A2019">
            <v>203875</v>
          </cell>
          <cell r="B2019" t="str">
            <v>RAMIPRIL WIN 10MG 30G VT AU</v>
          </cell>
          <cell r="C2019">
            <v>30</v>
          </cell>
        </row>
        <row r="2020">
          <cell r="A2020">
            <v>203876</v>
          </cell>
          <cell r="B2020" t="str">
            <v>TRIATEC 2,5MG 56G VT PT</v>
          </cell>
          <cell r="C2020">
            <v>56</v>
          </cell>
        </row>
        <row r="2021">
          <cell r="A2021">
            <v>203877</v>
          </cell>
          <cell r="B2021" t="str">
            <v>TRIATEC 10MG 98GEL VT DK</v>
          </cell>
          <cell r="C2021">
            <v>98</v>
          </cell>
        </row>
        <row r="2022">
          <cell r="A2022">
            <v>203878</v>
          </cell>
          <cell r="B2022" t="str">
            <v>TRIATEC 5MG 56G VT PT</v>
          </cell>
          <cell r="C2022">
            <v>56</v>
          </cell>
        </row>
        <row r="2023">
          <cell r="A2023">
            <v>203879</v>
          </cell>
          <cell r="B2023" t="str">
            <v>TRIATEC 10MG 56G VT PT</v>
          </cell>
          <cell r="C2023">
            <v>56</v>
          </cell>
        </row>
        <row r="2024">
          <cell r="A2024">
            <v>203881</v>
          </cell>
          <cell r="B2024" t="str">
            <v>TRIATEC 1,25MG 56G VT PT</v>
          </cell>
          <cell r="C2024">
            <v>56</v>
          </cell>
        </row>
        <row r="2025">
          <cell r="A2025">
            <v>203883</v>
          </cell>
          <cell r="B2025" t="str">
            <v>RAMIPRIL 1,25MG MEL POUR GEL</v>
          </cell>
          <cell r="C2025">
            <v>1</v>
          </cell>
        </row>
        <row r="2026">
          <cell r="A2026">
            <v>203886</v>
          </cell>
          <cell r="B2026" t="str">
            <v>RAMIPRIL 2,5MG MEL POUR GEL</v>
          </cell>
          <cell r="C2026">
            <v>1</v>
          </cell>
        </row>
        <row r="2027">
          <cell r="A2027">
            <v>203887</v>
          </cell>
          <cell r="B2027" t="str">
            <v>RAMIPRIL 5MG MEL POUR GEL</v>
          </cell>
          <cell r="C2027">
            <v>1</v>
          </cell>
        </row>
        <row r="2028">
          <cell r="A2028">
            <v>203888</v>
          </cell>
          <cell r="B2028" t="str">
            <v>RAMIPRIL 10MG MEL POUR GEL</v>
          </cell>
          <cell r="C2028">
            <v>1</v>
          </cell>
        </row>
        <row r="2029">
          <cell r="A2029">
            <v>203889</v>
          </cell>
          <cell r="B2029" t="str">
            <v>RAMIPRIL 1,25MG GEL REPARTI N.IMP</v>
          </cell>
          <cell r="C2029">
            <v>1</v>
          </cell>
        </row>
        <row r="2030">
          <cell r="A2030">
            <v>203890</v>
          </cell>
          <cell r="B2030" t="str">
            <v>RAMIPRIL 2,5MG GEL REPARTI N.IMP</v>
          </cell>
          <cell r="C2030">
            <v>1</v>
          </cell>
        </row>
        <row r="2031">
          <cell r="A2031">
            <v>203891</v>
          </cell>
          <cell r="B2031" t="str">
            <v>RAMIPRIL 5MG GEL REPARTI N.IMP</v>
          </cell>
          <cell r="C2031">
            <v>1</v>
          </cell>
        </row>
        <row r="2032">
          <cell r="A2032">
            <v>203892</v>
          </cell>
          <cell r="B2032" t="str">
            <v>RAMIPRIL 10MG GEL REPARTI N.IMP</v>
          </cell>
          <cell r="C2032">
            <v>1</v>
          </cell>
        </row>
        <row r="2033">
          <cell r="A2033">
            <v>204016</v>
          </cell>
          <cell r="B2033" t="str">
            <v>ERCEFURYL 200MG 12G VT FR</v>
          </cell>
          <cell r="C2033">
            <v>12</v>
          </cell>
        </row>
        <row r="2034">
          <cell r="A2034">
            <v>204206</v>
          </cell>
          <cell r="B2034" t="str">
            <v>ERCEFURYL 200MG 14G VT XE</v>
          </cell>
          <cell r="C2034">
            <v>14</v>
          </cell>
        </row>
        <row r="2035">
          <cell r="A2035">
            <v>204224</v>
          </cell>
          <cell r="B2035" t="str">
            <v>ERCEFURYL 200MG 28G VT XE</v>
          </cell>
          <cell r="C2035">
            <v>28</v>
          </cell>
        </row>
        <row r="2036">
          <cell r="A2036">
            <v>204243</v>
          </cell>
          <cell r="B2036" t="str">
            <v>ERCEFURYL 200MG 28GELU VTE EX AMO SAF</v>
          </cell>
          <cell r="C2036">
            <v>28</v>
          </cell>
        </row>
        <row r="2037">
          <cell r="A2037">
            <v>204390</v>
          </cell>
          <cell r="B2037" t="str">
            <v>MITOSYL 150G VT XE</v>
          </cell>
          <cell r="C2037">
            <v>1</v>
          </cell>
        </row>
        <row r="2038">
          <cell r="A2038">
            <v>204391</v>
          </cell>
          <cell r="B2038" t="str">
            <v>MITOSYL 65G VT XE</v>
          </cell>
          <cell r="C2038">
            <v>1</v>
          </cell>
        </row>
        <row r="2039">
          <cell r="A2039">
            <v>204393</v>
          </cell>
          <cell r="B2039" t="str">
            <v>EQUANIL 400MG 10 CPR. VTE FRA</v>
          </cell>
          <cell r="C2039">
            <v>10</v>
          </cell>
        </row>
        <row r="2040">
          <cell r="A2040">
            <v>204394</v>
          </cell>
          <cell r="B2040" t="str">
            <v>EQUANIL 250MG 20 CPR.  VTE FRA</v>
          </cell>
          <cell r="C2040">
            <v>20</v>
          </cell>
        </row>
        <row r="2041">
          <cell r="A2041">
            <v>204812</v>
          </cell>
          <cell r="B2041" t="str">
            <v>NAUTAMINE 90MG 20C VT XE</v>
          </cell>
          <cell r="C2041">
            <v>20</v>
          </cell>
        </row>
        <row r="2042">
          <cell r="A2042">
            <v>204933</v>
          </cell>
          <cell r="B2042" t="str">
            <v>EQUANIL 400MG 10 CPR. VTE FRA</v>
          </cell>
          <cell r="C2042">
            <v>30</v>
          </cell>
        </row>
        <row r="2043">
          <cell r="A2043">
            <v>204940</v>
          </cell>
          <cell r="B2043" t="str">
            <v>RAMIPRIL 1,25MG CP type AU</v>
          </cell>
          <cell r="C2043">
            <v>1</v>
          </cell>
        </row>
        <row r="2044">
          <cell r="A2044">
            <v>204941</v>
          </cell>
          <cell r="B2044" t="str">
            <v>RAMIPRIL 2,5MG CP type AU</v>
          </cell>
          <cell r="C2044">
            <v>1</v>
          </cell>
        </row>
        <row r="2045">
          <cell r="A2045">
            <v>204942</v>
          </cell>
          <cell r="B2045" t="str">
            <v>RAMIPRIL 5MG CP type AU</v>
          </cell>
          <cell r="C2045">
            <v>1</v>
          </cell>
        </row>
        <row r="2046">
          <cell r="A2046">
            <v>204944</v>
          </cell>
          <cell r="B2046" t="str">
            <v>RAMIPRIL 10MG CP type AU</v>
          </cell>
          <cell r="C2046">
            <v>1</v>
          </cell>
        </row>
        <row r="2047">
          <cell r="A2047">
            <v>205113</v>
          </cell>
          <cell r="B2047" t="str">
            <v>PRIMPERAN MONO.10MG BE MISE EN ETUI</v>
          </cell>
          <cell r="C2047">
            <v>1</v>
          </cell>
        </row>
        <row r="2048">
          <cell r="A2048">
            <v>205449</v>
          </cell>
          <cell r="B2048" t="str">
            <v>TRIATEC 5MG 90C VT FR</v>
          </cell>
          <cell r="C2048">
            <v>90</v>
          </cell>
        </row>
        <row r="2049">
          <cell r="A2049">
            <v>205455</v>
          </cell>
          <cell r="B2049" t="str">
            <v>RAMIPRIL medgeneric 10MG 98CP VTE FI</v>
          </cell>
          <cell r="C2049">
            <v>98</v>
          </cell>
        </row>
        <row r="2050">
          <cell r="A2050">
            <v>205458</v>
          </cell>
          <cell r="B2050" t="str">
            <v>RAMIPRIL MEDGENERICS 10MG 28CP VT FI</v>
          </cell>
          <cell r="C2050">
            <v>28</v>
          </cell>
        </row>
        <row r="2051">
          <cell r="A2051">
            <v>205755</v>
          </cell>
          <cell r="B2051" t="str">
            <v>TRITACE TITRATION PACK VT AU</v>
          </cell>
          <cell r="C2051">
            <v>35</v>
          </cell>
        </row>
        <row r="2052">
          <cell r="A2052">
            <v>205756</v>
          </cell>
          <cell r="B2052" t="str">
            <v>TITRATION PACK 2,5MG 7C AU (Pré cdt)</v>
          </cell>
          <cell r="C2052">
            <v>7</v>
          </cell>
        </row>
        <row r="2053">
          <cell r="A2053">
            <v>205757</v>
          </cell>
          <cell r="B2053" t="str">
            <v>TITRATION PACK 5MG 21C AU (Pré cdt)</v>
          </cell>
          <cell r="C2053">
            <v>21</v>
          </cell>
        </row>
        <row r="2054">
          <cell r="A2054">
            <v>205758</v>
          </cell>
          <cell r="B2054" t="str">
            <v>TITRATION PACK 10MG 10G AU (Pré cdt)</v>
          </cell>
          <cell r="C2054">
            <v>10</v>
          </cell>
        </row>
        <row r="2055">
          <cell r="A2055">
            <v>205791</v>
          </cell>
          <cell r="B2055" t="str">
            <v>ET REP TITRATION PACK VT AU</v>
          </cell>
          <cell r="C2055">
            <v>1</v>
          </cell>
        </row>
        <row r="2056">
          <cell r="A2056">
            <v>206130</v>
          </cell>
          <cell r="B2056" t="str">
            <v>QUALIFICATION CAMERA SASL</v>
          </cell>
          <cell r="C2056">
            <v>1</v>
          </cell>
        </row>
        <row r="2057">
          <cell r="A2057">
            <v>206131</v>
          </cell>
          <cell r="B2057" t="str">
            <v>QUALIFICATION DEPOSE SASL</v>
          </cell>
          <cell r="C2057">
            <v>1</v>
          </cell>
        </row>
        <row r="2058">
          <cell r="A2058">
            <v>206295</v>
          </cell>
          <cell r="B2058" t="str">
            <v>DOGMATIL 2ML MIR OPC FR</v>
          </cell>
          <cell r="C2058">
            <v>1</v>
          </cell>
        </row>
        <row r="2059">
          <cell r="A2059">
            <v>206296</v>
          </cell>
          <cell r="B2059" t="str">
            <v>DOGMATIL 2ML REMP OPC FR</v>
          </cell>
          <cell r="C2059">
            <v>1</v>
          </cell>
        </row>
        <row r="2060">
          <cell r="A2060">
            <v>206314</v>
          </cell>
          <cell r="B2060" t="str">
            <v>DICYNONE 250MG/2ML REMP OPC FR</v>
          </cell>
          <cell r="C2060">
            <v>1</v>
          </cell>
        </row>
        <row r="2061">
          <cell r="A2061">
            <v>206315</v>
          </cell>
          <cell r="B2061" t="str">
            <v>DICYNONE 250MG/2ML MIR OPC FR</v>
          </cell>
          <cell r="C2061">
            <v>1</v>
          </cell>
        </row>
        <row r="2062">
          <cell r="A2062">
            <v>206318</v>
          </cell>
          <cell r="B2062" t="str">
            <v>DICYNONE OM 2ML REMP AML P2</v>
          </cell>
          <cell r="C2062">
            <v>1</v>
          </cell>
        </row>
        <row r="2063">
          <cell r="A2063">
            <v>206319</v>
          </cell>
          <cell r="B2063" t="str">
            <v>DICYNONE OM 2ML MIRAGE AML P2</v>
          </cell>
          <cell r="C2063">
            <v>1</v>
          </cell>
        </row>
        <row r="2064">
          <cell r="A2064">
            <v>206363</v>
          </cell>
          <cell r="B2064" t="str">
            <v>PLAVIX 75 NF 14CP EC CH</v>
          </cell>
          <cell r="C2064">
            <v>14</v>
          </cell>
        </row>
        <row r="2065">
          <cell r="A2065">
            <v>206369</v>
          </cell>
          <cell r="B2065" t="str">
            <v>PLAVIX 75MG 28C TR</v>
          </cell>
          <cell r="C2065">
            <v>28</v>
          </cell>
        </row>
        <row r="2066">
          <cell r="A2066">
            <v>206374</v>
          </cell>
          <cell r="B2066" t="str">
            <v>PLAVIX 75 NF 28CP BG</v>
          </cell>
          <cell r="C2066">
            <v>28</v>
          </cell>
        </row>
        <row r="2067">
          <cell r="A2067">
            <v>206375</v>
          </cell>
          <cell r="B2067" t="str">
            <v>PLAVIX 75 NF 28CP CH</v>
          </cell>
          <cell r="C2067">
            <v>28</v>
          </cell>
        </row>
        <row r="2068">
          <cell r="A2068">
            <v>206376</v>
          </cell>
          <cell r="B2068" t="str">
            <v>PLAVIX 75 NF 28CP CZ/SK</v>
          </cell>
          <cell r="C2068">
            <v>28</v>
          </cell>
        </row>
        <row r="2069">
          <cell r="A2069">
            <v>206377</v>
          </cell>
          <cell r="B2069" t="str">
            <v>PLAVIX 75MG 28C HU</v>
          </cell>
          <cell r="C2069">
            <v>28</v>
          </cell>
        </row>
        <row r="2070">
          <cell r="A2070">
            <v>206378</v>
          </cell>
          <cell r="B2070" t="str">
            <v>PLAVIX 75MG 28C PL</v>
          </cell>
          <cell r="C2070">
            <v>28</v>
          </cell>
        </row>
        <row r="2071">
          <cell r="A2071">
            <v>206379</v>
          </cell>
          <cell r="B2071" t="str">
            <v>PLAVIX 75 NF 84CP CH</v>
          </cell>
          <cell r="C2071">
            <v>84</v>
          </cell>
        </row>
        <row r="2072">
          <cell r="A2072">
            <v>206380</v>
          </cell>
          <cell r="B2072" t="str">
            <v>PLAVIX 75MG 14C EC IT</v>
          </cell>
          <cell r="C2072">
            <v>14</v>
          </cell>
        </row>
        <row r="2073">
          <cell r="A2073">
            <v>206381</v>
          </cell>
          <cell r="B2073" t="str">
            <v>PLAVIX 75MG NF 14 CPR ECH TR = 3PVA12795</v>
          </cell>
          <cell r="C2073">
            <v>14</v>
          </cell>
        </row>
        <row r="2074">
          <cell r="A2074">
            <v>206382</v>
          </cell>
          <cell r="B2074" t="str">
            <v>PLAVIX 75MG 28C HP IT</v>
          </cell>
          <cell r="C2074">
            <v>28</v>
          </cell>
        </row>
        <row r="2075">
          <cell r="A2075">
            <v>206383</v>
          </cell>
          <cell r="B2075" t="str">
            <v>PLAVIX 75MG 28C VT ES</v>
          </cell>
          <cell r="C2075">
            <v>28</v>
          </cell>
        </row>
        <row r="2076">
          <cell r="A2076">
            <v>206388</v>
          </cell>
          <cell r="B2076" t="str">
            <v>PLAVIX 75MG 28C VT GR</v>
          </cell>
          <cell r="C2076">
            <v>28</v>
          </cell>
        </row>
        <row r="2077">
          <cell r="A2077">
            <v>206390</v>
          </cell>
          <cell r="B2077" t="str">
            <v>PLAVIX 75MG 28C VT IT</v>
          </cell>
          <cell r="C2077">
            <v>28</v>
          </cell>
        </row>
        <row r="2078">
          <cell r="A2078">
            <v>206392</v>
          </cell>
          <cell r="B2078" t="str">
            <v>PLAVIX 75MG 28C VT PT</v>
          </cell>
          <cell r="C2078">
            <v>28</v>
          </cell>
        </row>
        <row r="2079">
          <cell r="A2079">
            <v>206395</v>
          </cell>
          <cell r="B2079" t="str">
            <v>PLAVIX 75MG 28C RO</v>
          </cell>
          <cell r="C2079">
            <v>28</v>
          </cell>
        </row>
        <row r="2080">
          <cell r="A2080">
            <v>206425</v>
          </cell>
          <cell r="B2080" t="str">
            <v>PLAVIX 75NF 84CP CZ/SK</v>
          </cell>
          <cell r="C2080">
            <v>84</v>
          </cell>
        </row>
        <row r="2081">
          <cell r="A2081">
            <v>206426</v>
          </cell>
          <cell r="B2081" t="str">
            <v>PLAVIX 75NF 84CP VTE POL 3PVA12595</v>
          </cell>
          <cell r="C2081">
            <v>84</v>
          </cell>
        </row>
        <row r="2082">
          <cell r="A2082">
            <v>206427</v>
          </cell>
          <cell r="B2082" t="str">
            <v>PLAVIX 75MG NF 28 CPR VTE FRA 3PVA11195</v>
          </cell>
          <cell r="C2082">
            <v>28</v>
          </cell>
        </row>
        <row r="2083">
          <cell r="A2083">
            <v>206428</v>
          </cell>
          <cell r="B2083" t="str">
            <v>PLAVIX 75MG NF 30 CPR VTE FRA</v>
          </cell>
          <cell r="C2083">
            <v>30</v>
          </cell>
        </row>
        <row r="2084">
          <cell r="A2084">
            <v>206463</v>
          </cell>
          <cell r="B2084" t="str">
            <v>DICYNONE 250MG 2ML 4AMP.OM P2 VTE AML</v>
          </cell>
          <cell r="C2084">
            <v>4</v>
          </cell>
        </row>
        <row r="2085">
          <cell r="A2085">
            <v>206465</v>
          </cell>
          <cell r="B2085" t="str">
            <v>SOLIAN 400MG 30CPR. S3 VT HR</v>
          </cell>
          <cell r="C2085">
            <v>30</v>
          </cell>
        </row>
        <row r="2086">
          <cell r="A2086">
            <v>206670</v>
          </cell>
          <cell r="B2086" t="str">
            <v>PRIMPERAN MONO.10MG EC BE MISE EN ETUI</v>
          </cell>
          <cell r="C2086">
            <v>1</v>
          </cell>
        </row>
        <row r="2087">
          <cell r="A2087">
            <v>206847</v>
          </cell>
          <cell r="B2087" t="str">
            <v>RAMIPRIL GEL LOT PILOTE N°1</v>
          </cell>
          <cell r="C2087">
            <v>1</v>
          </cell>
        </row>
        <row r="2088">
          <cell r="A2088">
            <v>206848</v>
          </cell>
          <cell r="B2088" t="str">
            <v>RAMIPRIL GEL LOT PILOTE N°2</v>
          </cell>
          <cell r="C2088">
            <v>1</v>
          </cell>
        </row>
        <row r="2089">
          <cell r="A2089">
            <v>206849</v>
          </cell>
          <cell r="B2089" t="str">
            <v>RAMIPRIL GEL LOT PILOTE N°3</v>
          </cell>
          <cell r="C2089">
            <v>1</v>
          </cell>
        </row>
        <row r="2090">
          <cell r="A2090">
            <v>206875</v>
          </cell>
          <cell r="B2090" t="str">
            <v>RAMIPRIL GEL LOT PILOTE N°1</v>
          </cell>
          <cell r="C2090">
            <v>1</v>
          </cell>
        </row>
        <row r="2091">
          <cell r="A2091">
            <v>206893</v>
          </cell>
          <cell r="B2091" t="str">
            <v>RAMIPRIL GEL LOT PILOTE N°1</v>
          </cell>
          <cell r="C2091">
            <v>1</v>
          </cell>
        </row>
        <row r="2092">
          <cell r="A2092">
            <v>206898</v>
          </cell>
          <cell r="B2092" t="str">
            <v>RAMIPRIL GEL LOT PILOTE N°1 Tours</v>
          </cell>
          <cell r="C2092">
            <v>1</v>
          </cell>
        </row>
        <row r="2093">
          <cell r="A2093">
            <v>206900</v>
          </cell>
          <cell r="B2093" t="str">
            <v>RAMIPRIL GEL LOT PILOTE N°2 Tours</v>
          </cell>
          <cell r="C2093">
            <v>1</v>
          </cell>
        </row>
        <row r="2094">
          <cell r="A2094">
            <v>206902</v>
          </cell>
          <cell r="B2094" t="str">
            <v>RAMIPRIL GEL LOT PILOTE N°3 Tours</v>
          </cell>
          <cell r="C2094">
            <v>1</v>
          </cell>
        </row>
        <row r="2095">
          <cell r="A2095">
            <v>207151</v>
          </cell>
          <cell r="B2095" t="str">
            <v>ESSAI RAMIPRIL (PLACEBO) UHLMANN HOP</v>
          </cell>
          <cell r="C2095">
            <v>1</v>
          </cell>
        </row>
        <row r="2096">
          <cell r="A2096">
            <v>207382</v>
          </cell>
          <cell r="B2096" t="str">
            <v>ET REP DOGMATIL 50MG 30G VT BE</v>
          </cell>
          <cell r="C2096">
            <v>1</v>
          </cell>
        </row>
        <row r="2097">
          <cell r="A2097">
            <v>207579</v>
          </cell>
          <cell r="B2097" t="str">
            <v>DOGMATIL 50MG 30GEL. S3-P3 VT VN</v>
          </cell>
          <cell r="C2097">
            <v>30</v>
          </cell>
        </row>
        <row r="2098">
          <cell r="A2098">
            <v>207595</v>
          </cell>
          <cell r="B2098" t="str">
            <v>HEPT-A.187,8MG 20CPR S3-P5 VTE VN</v>
          </cell>
          <cell r="C2098">
            <v>20</v>
          </cell>
        </row>
        <row r="2099">
          <cell r="A2099">
            <v>207596</v>
          </cell>
          <cell r="B2099" t="str">
            <v>ERCEFUR.200MG 28GEL. S3 VTE VN</v>
          </cell>
          <cell r="C2099">
            <v>28</v>
          </cell>
        </row>
        <row r="2100">
          <cell r="A2100">
            <v>207654</v>
          </cell>
          <cell r="B2100" t="str">
            <v>NOTTEM 10MG 7C VT IT</v>
          </cell>
          <cell r="C2100">
            <v>7</v>
          </cell>
        </row>
        <row r="2101">
          <cell r="A2101">
            <v>207686</v>
          </cell>
          <cell r="B2101" t="str">
            <v>PRIMP. 10MG 40CP S3-P5 VTE VN</v>
          </cell>
          <cell r="C2101">
            <v>40</v>
          </cell>
        </row>
        <row r="2102">
          <cell r="A2102">
            <v>207748</v>
          </cell>
          <cell r="B2102" t="str">
            <v>ETUI REP PLAVIX 75MG NF 28CPR VT PT = 3PVA10580</v>
          </cell>
          <cell r="C2102">
            <v>1</v>
          </cell>
        </row>
        <row r="2103">
          <cell r="A2103">
            <v>208167</v>
          </cell>
          <cell r="B2103" t="str">
            <v>AMITREX 400MG 60C VT HU</v>
          </cell>
          <cell r="C2103">
            <v>60</v>
          </cell>
        </row>
        <row r="2104">
          <cell r="A2104">
            <v>208289</v>
          </cell>
          <cell r="B2104" t="str">
            <v>ETUI REP DICYNENE 500MG 100CP.VT S3 GB</v>
          </cell>
          <cell r="C2104">
            <v>1</v>
          </cell>
        </row>
        <row r="2105">
          <cell r="A2105">
            <v>208395</v>
          </cell>
          <cell r="B2105" t="str">
            <v>ESSAI MISE EN GELULE RAMIPRIL</v>
          </cell>
          <cell r="C2105">
            <v>1</v>
          </cell>
        </row>
        <row r="2106">
          <cell r="A2106">
            <v>208403</v>
          </cell>
          <cell r="B2106" t="str">
            <v>ESSAI MISE EN GELULE RAMIPRIL 2</v>
          </cell>
          <cell r="C2106">
            <v>1</v>
          </cell>
        </row>
        <row r="2107">
          <cell r="A2107">
            <v>208404</v>
          </cell>
          <cell r="B2107" t="str">
            <v>ESSAI MISE EN GELULE RAMIPRIL 3</v>
          </cell>
          <cell r="C2107">
            <v>1</v>
          </cell>
        </row>
        <row r="2108">
          <cell r="A2108">
            <v>208581</v>
          </cell>
          <cell r="B2108" t="str">
            <v>ETUI REP TILDIEM 200MG 3 GEL. EC IT = 3XT41P180</v>
          </cell>
          <cell r="C2108">
            <v>1</v>
          </cell>
        </row>
        <row r="2109">
          <cell r="A2109">
            <v>208698</v>
          </cell>
          <cell r="B2109" t="str">
            <v>ET REP ASPEGIC 0,5G 6F/6A VT PT</v>
          </cell>
          <cell r="C2109">
            <v>1</v>
          </cell>
        </row>
        <row r="2110">
          <cell r="A2110">
            <v>208710</v>
          </cell>
          <cell r="B2110" t="str">
            <v>ASPEGIC INJ.0,5G FL MIR(CAP.GRISE) = 3D01A0165</v>
          </cell>
          <cell r="C2110">
            <v>1</v>
          </cell>
        </row>
        <row r="2111">
          <cell r="A2111">
            <v>208712</v>
          </cell>
          <cell r="B2111" t="str">
            <v>SOLV.KARDEGIC 5ML MIR CZ</v>
          </cell>
          <cell r="C2111">
            <v>1</v>
          </cell>
        </row>
        <row r="2112">
          <cell r="A2112">
            <v>208715</v>
          </cell>
          <cell r="B2112" t="str">
            <v>ASP.INJ.0,5G FL MIR(CAP.GRISE)PAN. = 3D01A0765</v>
          </cell>
          <cell r="C2112">
            <v>1</v>
          </cell>
        </row>
        <row r="2113">
          <cell r="A2113">
            <v>208819</v>
          </cell>
          <cell r="B2113" t="str">
            <v>PLITICAN AMP.2ML  (S3)    OPC FRA/EXP = 3FH202030</v>
          </cell>
          <cell r="C2113">
            <v>1</v>
          </cell>
        </row>
        <row r="2114">
          <cell r="A2114">
            <v>208822</v>
          </cell>
          <cell r="B2114" t="str">
            <v>PLITICAN AMP.2ML MIRA.(S3)OPC FRA/EXP = 3FH202060</v>
          </cell>
          <cell r="C2114">
            <v>1</v>
          </cell>
        </row>
        <row r="2115">
          <cell r="A2115">
            <v>208842</v>
          </cell>
          <cell r="B2115" t="str">
            <v>ETUI REP AMITREX NF 200MG 60C VT PT</v>
          </cell>
          <cell r="C2115">
            <v>1</v>
          </cell>
        </row>
        <row r="2116">
          <cell r="A2116">
            <v>208904</v>
          </cell>
          <cell r="B2116" t="str">
            <v>ETUI REP TIAPRIDAL INJ 2ML 6AMP.HP PT</v>
          </cell>
          <cell r="C2116">
            <v>1</v>
          </cell>
        </row>
        <row r="2117">
          <cell r="A2117">
            <v>208905</v>
          </cell>
          <cell r="B2117" t="str">
            <v>ETUI REP TIAPRIDAL INJ 2ML 6AMP. VT PT</v>
          </cell>
          <cell r="C2117">
            <v>1</v>
          </cell>
        </row>
        <row r="2118">
          <cell r="A2118">
            <v>208906</v>
          </cell>
          <cell r="B2118" t="str">
            <v>ETUI REP DOGMATIL 200MG 12CPR S3 VT SA</v>
          </cell>
          <cell r="C2118">
            <v>1</v>
          </cell>
        </row>
        <row r="2119">
          <cell r="A2119">
            <v>209141</v>
          </cell>
          <cell r="B2119" t="str">
            <v>ETUI REP CHAMPIO.100MG 2ML 5A.VT IT</v>
          </cell>
          <cell r="C2119">
            <v>1</v>
          </cell>
        </row>
        <row r="2120">
          <cell r="A2120">
            <v>209142</v>
          </cell>
          <cell r="B2120" t="str">
            <v>ETUI REP SEREPRILE 100MG 2ML 10A IT</v>
          </cell>
          <cell r="C2120">
            <v>1</v>
          </cell>
        </row>
        <row r="2121">
          <cell r="A2121">
            <v>209143</v>
          </cell>
          <cell r="B2121" t="str">
            <v>ETUI REP SEREPR.100MG 2ML 10A.HP IT</v>
          </cell>
          <cell r="C2121">
            <v>1</v>
          </cell>
        </row>
        <row r="2122">
          <cell r="A2122">
            <v>209162</v>
          </cell>
          <cell r="B2122" t="str">
            <v>RAMACE WIN 10MG 30G VT AU</v>
          </cell>
          <cell r="C2122">
            <v>30</v>
          </cell>
        </row>
        <row r="2123">
          <cell r="A2123">
            <v>209220</v>
          </cell>
          <cell r="B2123" t="str">
            <v>RAMIPRIL GEL 1.25MG LOT TECHNIQUE</v>
          </cell>
          <cell r="C2123">
            <v>1</v>
          </cell>
        </row>
        <row r="2124">
          <cell r="A2124">
            <v>209221</v>
          </cell>
          <cell r="B2124" t="str">
            <v>MISE EN GEL RAMIPRIL 1.25MG NON IMPRIMEE</v>
          </cell>
          <cell r="C2124">
            <v>1</v>
          </cell>
        </row>
        <row r="2125">
          <cell r="A2125">
            <v>209322</v>
          </cell>
          <cell r="B2125" t="str">
            <v>TIAPRIDAL 100MG/2ML REMP OPC FR/XE</v>
          </cell>
          <cell r="C2125">
            <v>1</v>
          </cell>
        </row>
        <row r="2126">
          <cell r="A2126">
            <v>209323</v>
          </cell>
          <cell r="B2126" t="str">
            <v>TIAPRIDAL 100MG/2ML MIR OPC FR/XE</v>
          </cell>
          <cell r="C2126">
            <v>1</v>
          </cell>
        </row>
        <row r="2127">
          <cell r="A2127">
            <v>209507</v>
          </cell>
          <cell r="B2127" t="str">
            <v>RAMIPRIL 1.25MG GEL REPARTITION IMPRIMEE</v>
          </cell>
          <cell r="C2127">
            <v>1</v>
          </cell>
        </row>
        <row r="2128">
          <cell r="A2128">
            <v>209508</v>
          </cell>
          <cell r="B2128" t="str">
            <v>RAMIPRIL 2.5MG GEL REPARTITION IMPRIMEE</v>
          </cell>
          <cell r="C2128">
            <v>1</v>
          </cell>
        </row>
        <row r="2129">
          <cell r="A2129">
            <v>209509</v>
          </cell>
          <cell r="B2129" t="str">
            <v>RAMIPRIL 5MG GEL REPARTITION IMPRIMEE</v>
          </cell>
          <cell r="C2129">
            <v>1</v>
          </cell>
        </row>
        <row r="2130">
          <cell r="A2130">
            <v>209510</v>
          </cell>
          <cell r="B2130" t="str">
            <v>RAMIPRIL 10MG GEL REPARTITION IMPRIMEE</v>
          </cell>
          <cell r="C2130">
            <v>1</v>
          </cell>
        </row>
        <row r="2131">
          <cell r="A2131">
            <v>209965</v>
          </cell>
          <cell r="B2131" t="str">
            <v>ET REP DICYNONE 250MG 20 CP VT IT</v>
          </cell>
          <cell r="C2131">
            <v>1</v>
          </cell>
        </row>
        <row r="2132">
          <cell r="A2132">
            <v>210333</v>
          </cell>
          <cell r="B2132" t="str">
            <v>ETUI REP ERCEFURYL 200MG 28GEL VN</v>
          </cell>
          <cell r="C2132">
            <v>1</v>
          </cell>
        </row>
        <row r="2133">
          <cell r="A2133">
            <v>210335</v>
          </cell>
          <cell r="B2133" t="str">
            <v>ETUI REP DOGMATIL 50MG 30GEL. VT VN</v>
          </cell>
          <cell r="C2133">
            <v>1</v>
          </cell>
        </row>
        <row r="2134">
          <cell r="A2134">
            <v>210362</v>
          </cell>
          <cell r="B2134" t="str">
            <v>ETUI REP ERCEFURYL 200MG 24GEL GR = 320B19180</v>
          </cell>
          <cell r="C2134">
            <v>1</v>
          </cell>
        </row>
        <row r="2135">
          <cell r="A2135">
            <v>210436</v>
          </cell>
          <cell r="B2135" t="str">
            <v>ESSAI NOTICE TP 315X170MM C90</v>
          </cell>
          <cell r="C2135">
            <v>1</v>
          </cell>
        </row>
        <row r="2136">
          <cell r="A2136">
            <v>210437</v>
          </cell>
          <cell r="B2136" t="str">
            <v>ESSAI NOTICE TP 210X148MM UHL AMP</v>
          </cell>
          <cell r="C2136">
            <v>1</v>
          </cell>
        </row>
        <row r="2137">
          <cell r="A2137">
            <v>210484</v>
          </cell>
          <cell r="B2137" t="str">
            <v>SERECOR LP 300MG GEL VR QA=&gt;DI</v>
          </cell>
          <cell r="C2137">
            <v>1</v>
          </cell>
        </row>
        <row r="2138">
          <cell r="A2138">
            <v>210757</v>
          </cell>
          <cell r="B2138" t="str">
            <v>SOLIAN 400MG 150C FR mise en blister</v>
          </cell>
          <cell r="C2138">
            <v>10</v>
          </cell>
        </row>
        <row r="2139">
          <cell r="A2139">
            <v>210766</v>
          </cell>
          <cell r="B2139" t="str">
            <v>ETUI REP DOGMATIL 200MG 12CPR S3 VT SA</v>
          </cell>
          <cell r="C2139">
            <v>1</v>
          </cell>
        </row>
        <row r="2140">
          <cell r="A2140">
            <v>210769</v>
          </cell>
          <cell r="B2140" t="str">
            <v>ETUI REP DOGMATIL 50MG 30GEL. S3 VT SA</v>
          </cell>
          <cell r="C2140">
            <v>1</v>
          </cell>
        </row>
        <row r="2141">
          <cell r="A2141">
            <v>210770</v>
          </cell>
          <cell r="B2141" t="str">
            <v>ETUI REP PRIMPE.10MG 2ML 6AMP VT SA</v>
          </cell>
          <cell r="C2141">
            <v>1</v>
          </cell>
        </row>
        <row r="2142">
          <cell r="A2142">
            <v>210771</v>
          </cell>
          <cell r="B2142" t="str">
            <v>ET REP PRIMPERAN 10MG 20C VT SA</v>
          </cell>
          <cell r="C2142">
            <v>1</v>
          </cell>
        </row>
        <row r="2143">
          <cell r="A2143">
            <v>210773</v>
          </cell>
          <cell r="B2143" t="str">
            <v>ETUI REP SOLIAN 200MG 30CPR VT SA</v>
          </cell>
          <cell r="C2143">
            <v>1</v>
          </cell>
        </row>
        <row r="2144">
          <cell r="A2144">
            <v>210774</v>
          </cell>
          <cell r="B2144" t="str">
            <v>ETUI REP SOLIAN 50MG 30CPR VT SA</v>
          </cell>
          <cell r="C2144">
            <v>1</v>
          </cell>
        </row>
        <row r="2145">
          <cell r="A2145">
            <v>210775</v>
          </cell>
          <cell r="B2145" t="str">
            <v>ETUI REP TIAPRIDAL 100MG 20CP VT SA</v>
          </cell>
          <cell r="C2145">
            <v>1</v>
          </cell>
        </row>
        <row r="2146">
          <cell r="A2146">
            <v>210776</v>
          </cell>
          <cell r="B2146" t="str">
            <v>ETUI REP TIAPRI.100MG 2ML 12A.VT SA</v>
          </cell>
          <cell r="C2146">
            <v>1</v>
          </cell>
        </row>
        <row r="2147">
          <cell r="A2147">
            <v>211005</v>
          </cell>
          <cell r="B2147" t="str">
            <v>ETUI REP PRIMPE. 10MG INJ. S3 VT MX</v>
          </cell>
          <cell r="C2147">
            <v>1</v>
          </cell>
        </row>
        <row r="2148">
          <cell r="A2148">
            <v>211020</v>
          </cell>
          <cell r="B2148" t="str">
            <v>SOLIAN 200MG/4ML REMP OPC FR</v>
          </cell>
          <cell r="C2148">
            <v>1</v>
          </cell>
        </row>
        <row r="2149">
          <cell r="A2149">
            <v>211023</v>
          </cell>
          <cell r="B2149" t="str">
            <v>SOLIAN 200MG/4ML MIR OPC FR</v>
          </cell>
          <cell r="C2149">
            <v>1</v>
          </cell>
        </row>
        <row r="2150">
          <cell r="A2150">
            <v>214312</v>
          </cell>
          <cell r="B2150" t="str">
            <v>DAONIL 3.5MG 500CP BT SE</v>
          </cell>
          <cell r="C2150">
            <v>500</v>
          </cell>
        </row>
        <row r="2151">
          <cell r="A2151">
            <v>214313</v>
          </cell>
          <cell r="B2151" t="str">
            <v>DAONIL 1.75MG 500CP BT SE</v>
          </cell>
          <cell r="C2151">
            <v>500</v>
          </cell>
        </row>
        <row r="2152">
          <cell r="A2152">
            <v>214314</v>
          </cell>
          <cell r="B2152" t="str">
            <v>TRIATEC 1.25MG 500 CP BTL SE</v>
          </cell>
          <cell r="C2152">
            <v>500</v>
          </cell>
        </row>
        <row r="2153">
          <cell r="A2153">
            <v>214318</v>
          </cell>
          <cell r="B2153" t="str">
            <v>TRITACE 2.5MG 500 CP BTL SE</v>
          </cell>
          <cell r="C2153">
            <v>500</v>
          </cell>
        </row>
        <row r="2154">
          <cell r="A2154">
            <v>214319</v>
          </cell>
          <cell r="B2154" t="str">
            <v>TRIATEC 5MG 500 CP BTL SE</v>
          </cell>
          <cell r="C2154">
            <v>500</v>
          </cell>
        </row>
        <row r="2155">
          <cell r="A2155">
            <v>215798</v>
          </cell>
          <cell r="B2155" t="str">
            <v>ETUI REP TRITACE 1.25MG 500CP SE</v>
          </cell>
          <cell r="C2155">
            <v>1</v>
          </cell>
        </row>
        <row r="2156">
          <cell r="A2156">
            <v>215799</v>
          </cell>
          <cell r="B2156" t="str">
            <v>ETUI REP TRITACE 2.5MG 500CP SE</v>
          </cell>
          <cell r="C2156">
            <v>1</v>
          </cell>
        </row>
        <row r="2157">
          <cell r="A2157">
            <v>215800</v>
          </cell>
          <cell r="B2157" t="str">
            <v>ETUI REP  TRITACE 5MG 500CP SE</v>
          </cell>
          <cell r="C2157">
            <v>1</v>
          </cell>
        </row>
        <row r="2158">
          <cell r="A2158">
            <v>216178</v>
          </cell>
          <cell r="B2158" t="str">
            <v>ETUI REP MUSCORIL 4MG 2ML 6AM VT IT</v>
          </cell>
          <cell r="C2158">
            <v>1</v>
          </cell>
        </row>
        <row r="2159">
          <cell r="A2159">
            <v>216184</v>
          </cell>
          <cell r="B2159" t="str">
            <v>SOLV.KARDEGIC 5ML REMP CZ</v>
          </cell>
          <cell r="C2159">
            <v>1</v>
          </cell>
        </row>
        <row r="2160">
          <cell r="A2160">
            <v>216242</v>
          </cell>
          <cell r="B2160" t="str">
            <v>TILDIEM 200MG GEL IMP VRAC U=1000 TN=&gt;QA</v>
          </cell>
          <cell r="C2160">
            <v>1</v>
          </cell>
        </row>
        <row r="2161">
          <cell r="A2161">
            <v>216321</v>
          </cell>
          <cell r="B2161" t="str">
            <v>RAMIPRIL ZEN 5MG 90C VT FR</v>
          </cell>
          <cell r="C2161">
            <v>90</v>
          </cell>
        </row>
        <row r="2162">
          <cell r="A2162">
            <v>216446</v>
          </cell>
          <cell r="B2162" t="str">
            <v>RAMIPRIL ZEN 2,5MG 90C VT FR</v>
          </cell>
          <cell r="C2162">
            <v>90</v>
          </cell>
        </row>
        <row r="2163">
          <cell r="A2163">
            <v>216451</v>
          </cell>
          <cell r="B2163" t="str">
            <v>RAMIPRIL ZEN 10MG 90C VT FR</v>
          </cell>
          <cell r="C2163">
            <v>90</v>
          </cell>
        </row>
        <row r="2164">
          <cell r="A2164">
            <v>216711</v>
          </cell>
          <cell r="B2164" t="str">
            <v>SOLIAN 200 AMP.4ML. OPC  FRA = 3FJ100530</v>
          </cell>
          <cell r="C2164">
            <v>1</v>
          </cell>
        </row>
        <row r="2165">
          <cell r="A2165">
            <v>216713</v>
          </cell>
          <cell r="B2165" t="str">
            <v>SOLIAN 200 A.4ML.MIRA.(OPC)FRA = 3FJ100560</v>
          </cell>
          <cell r="C2165">
            <v>1</v>
          </cell>
        </row>
        <row r="2166">
          <cell r="A2166">
            <v>217483</v>
          </cell>
          <cell r="B2166" t="str">
            <v>CONDT POUR STAB. RAMIPRIL 1,25 mg GEL</v>
          </cell>
          <cell r="C2166">
            <v>1</v>
          </cell>
        </row>
        <row r="2167">
          <cell r="A2167">
            <v>217484</v>
          </cell>
          <cell r="B2167" t="str">
            <v>CONDT POUR STAB. RAMIPRIL 2,5 mg 28GEL</v>
          </cell>
          <cell r="C2167">
            <v>1</v>
          </cell>
        </row>
        <row r="2168">
          <cell r="A2168">
            <v>217485</v>
          </cell>
          <cell r="B2168" t="str">
            <v>CONDT POUR STAB. RAMIPRIL 5 mg GEL</v>
          </cell>
          <cell r="C2168">
            <v>1</v>
          </cell>
        </row>
        <row r="2169">
          <cell r="A2169">
            <v>217486</v>
          </cell>
          <cell r="B2169" t="str">
            <v>CONDT POUR STAB. RAMIPRIL 10 mg GEL</v>
          </cell>
          <cell r="C2169">
            <v>1</v>
          </cell>
        </row>
        <row r="2170">
          <cell r="A2170">
            <v>217591</v>
          </cell>
          <cell r="B2170" t="str">
            <v>SOLIAN NF 200MG 30C. VT TW MISE EN ETUI</v>
          </cell>
          <cell r="C2170">
            <v>30</v>
          </cell>
        </row>
        <row r="2171">
          <cell r="A2171">
            <v>218312</v>
          </cell>
          <cell r="B2171" t="str">
            <v>Production JPO</v>
          </cell>
          <cell r="C2171">
            <v>1</v>
          </cell>
        </row>
        <row r="2172">
          <cell r="A2172">
            <v>218313</v>
          </cell>
          <cell r="B2172" t="str">
            <v>ZOLPIDEM MYLAN 30C VT BE</v>
          </cell>
          <cell r="C2172">
            <v>30</v>
          </cell>
        </row>
        <row r="2173">
          <cell r="A2173">
            <v>218314</v>
          </cell>
          <cell r="B2173" t="str">
            <v>AMISULPRIDE MYL 50MG 30C VT BE</v>
          </cell>
          <cell r="C2173">
            <v>30</v>
          </cell>
        </row>
        <row r="2174">
          <cell r="A2174">
            <v>218315</v>
          </cell>
          <cell r="B2174" t="str">
            <v>AMISULPRIDE MYLAN 100MG 60CP VTE BEL</v>
          </cell>
          <cell r="C2174">
            <v>60</v>
          </cell>
        </row>
        <row r="2175">
          <cell r="A2175">
            <v>218320</v>
          </cell>
          <cell r="B2175" t="str">
            <v>AMISULPRIDE MYL 200MG 30C VTBE</v>
          </cell>
          <cell r="C2175">
            <v>30</v>
          </cell>
        </row>
        <row r="2176">
          <cell r="A2176">
            <v>218323</v>
          </cell>
          <cell r="B2176" t="str">
            <v>AMISULPRIDE MYL 200MG120C HPBE</v>
          </cell>
          <cell r="C2176">
            <v>120</v>
          </cell>
        </row>
        <row r="2177">
          <cell r="A2177">
            <v>218324</v>
          </cell>
          <cell r="B2177" t="str">
            <v>AMISULPRIDE MYL 400MG 60C HPBE</v>
          </cell>
          <cell r="C2177">
            <v>60</v>
          </cell>
        </row>
        <row r="2178">
          <cell r="A2178">
            <v>218790</v>
          </cell>
          <cell r="B2178" t="str">
            <v>ET REP SOLIAN 400MG 30CP VT IT</v>
          </cell>
          <cell r="C2178">
            <v>1</v>
          </cell>
        </row>
        <row r="2179">
          <cell r="A2179">
            <v>218893</v>
          </cell>
          <cell r="B2179" t="str">
            <v>COROTROPE/PRIMACOR 10ML MIR OPC</v>
          </cell>
          <cell r="C2179">
            <v>1</v>
          </cell>
        </row>
        <row r="2180">
          <cell r="A2180">
            <v>218897</v>
          </cell>
          <cell r="B2180" t="str">
            <v>COROTROPE/PRIMACOR 10ML REMP OPC</v>
          </cell>
          <cell r="C2180">
            <v>1</v>
          </cell>
        </row>
        <row r="2181">
          <cell r="A2181">
            <v>219081</v>
          </cell>
          <cell r="B2181" t="str">
            <v>SOLV.ASPEGIC 5ML REMP GR</v>
          </cell>
          <cell r="C2181">
            <v>1</v>
          </cell>
        </row>
        <row r="2182">
          <cell r="A2182">
            <v>219082</v>
          </cell>
          <cell r="B2182" t="str">
            <v>SOLV.ASPEGIC 5ML MIR GR</v>
          </cell>
          <cell r="C2182">
            <v>1</v>
          </cell>
        </row>
        <row r="2183">
          <cell r="A2183">
            <v>219307</v>
          </cell>
          <cell r="B2183" t="str">
            <v>ETUI REP SOLIAN NF 100MG 60 CPR. EC BE S3</v>
          </cell>
          <cell r="C2183">
            <v>1</v>
          </cell>
        </row>
        <row r="2184">
          <cell r="A2184">
            <v>219308</v>
          </cell>
          <cell r="B2184" t="str">
            <v>ETUI REP SOLIAN NF 200MG 30CPR EC BE S3</v>
          </cell>
          <cell r="C2184">
            <v>1</v>
          </cell>
        </row>
        <row r="2185">
          <cell r="A2185">
            <v>219309</v>
          </cell>
          <cell r="B2185" t="str">
            <v>ET REP SOLIAN NF 50MG 30CPR EC BE S3</v>
          </cell>
          <cell r="C2185">
            <v>1</v>
          </cell>
        </row>
        <row r="2186">
          <cell r="A2186">
            <v>219310</v>
          </cell>
          <cell r="B2186" t="str">
            <v>ETUI REP SOLIAN 400MG 60 CPR. EC BE S3</v>
          </cell>
          <cell r="C2186">
            <v>1</v>
          </cell>
        </row>
        <row r="2187">
          <cell r="A2187">
            <v>219595</v>
          </cell>
          <cell r="B2187" t="str">
            <v>SOLIAN NF 200MG 60CPR. VTE TR</v>
          </cell>
          <cell r="C2187">
            <v>60</v>
          </cell>
        </row>
        <row r="2188">
          <cell r="A2188">
            <v>219609</v>
          </cell>
          <cell r="B2188" t="str">
            <v>SOLIAN 400MG 30CPR. S3 VT CZ</v>
          </cell>
          <cell r="C2188">
            <v>30</v>
          </cell>
        </row>
        <row r="2189">
          <cell r="A2189">
            <v>219876</v>
          </cell>
          <cell r="B2189" t="str">
            <v>TRIATEC 1,25MG 14G VT PT</v>
          </cell>
          <cell r="C2189">
            <v>14</v>
          </cell>
        </row>
        <row r="2190">
          <cell r="A2190">
            <v>219877</v>
          </cell>
          <cell r="B2190" t="str">
            <v>TRIATEC 2,5MG 14G VT PT</v>
          </cell>
          <cell r="C2190">
            <v>14</v>
          </cell>
        </row>
        <row r="2191">
          <cell r="A2191">
            <v>219900</v>
          </cell>
          <cell r="B2191" t="str">
            <v>ETUI REP AMITREX NF 200MG 20C VT PT</v>
          </cell>
          <cell r="C2191">
            <v>1</v>
          </cell>
        </row>
        <row r="2192">
          <cell r="A2192">
            <v>219984</v>
          </cell>
          <cell r="B2192" t="str">
            <v>AMISULPRIDE MYLAN 200MG 120C DU HP BE (Pré cdt)</v>
          </cell>
          <cell r="C2192">
            <v>120</v>
          </cell>
        </row>
        <row r="2193">
          <cell r="A2193">
            <v>219991</v>
          </cell>
          <cell r="B2193" t="str">
            <v>AMISULPRIDE MYLAN 400MG 60C DU HP BE (Pré cdt)</v>
          </cell>
          <cell r="C2193">
            <v>60</v>
          </cell>
        </row>
        <row r="2194">
          <cell r="A2194">
            <v>219996</v>
          </cell>
          <cell r="B2194" t="str">
            <v>Qualification Cobalt Ionisos</v>
          </cell>
          <cell r="C2194">
            <v>1</v>
          </cell>
        </row>
        <row r="2195">
          <cell r="A2195">
            <v>219998</v>
          </cell>
          <cell r="B2195" t="str">
            <v>Essai Scanware Marchesini</v>
          </cell>
          <cell r="C2195">
            <v>1</v>
          </cell>
        </row>
        <row r="2196">
          <cell r="A2196">
            <v>220074</v>
          </cell>
          <cell r="B2196" t="str">
            <v>SOLIAN NF 200MG 90CP S3 VT TR</v>
          </cell>
          <cell r="C2196">
            <v>90</v>
          </cell>
        </row>
        <row r="2197">
          <cell r="A2197">
            <v>220123</v>
          </cell>
          <cell r="B2197" t="str">
            <v>ZOLPILICH 10MG 20C VT DE</v>
          </cell>
          <cell r="C2197">
            <v>20</v>
          </cell>
        </row>
        <row r="2198">
          <cell r="A2198">
            <v>220124</v>
          </cell>
          <cell r="B2198" t="str">
            <v>ZOLPILICH WIN 10MG 10C VT DE</v>
          </cell>
          <cell r="C2198">
            <v>10</v>
          </cell>
        </row>
        <row r="2199">
          <cell r="A2199">
            <v>220370</v>
          </cell>
          <cell r="B2199" t="str">
            <v>SOLIAN 100MG GRAN.P/CPR LUBRIF SIS</v>
          </cell>
          <cell r="C2199">
            <v>1</v>
          </cell>
        </row>
        <row r="2200">
          <cell r="A2200">
            <v>220371</v>
          </cell>
          <cell r="B2200" t="str">
            <v>SOLIAN 100MG CPR SIS</v>
          </cell>
          <cell r="C2200">
            <v>1</v>
          </cell>
        </row>
        <row r="2201">
          <cell r="A2201">
            <v>220373</v>
          </cell>
          <cell r="B2201" t="str">
            <v>SOLIAN 200MG GRAN.P/CPR LUBRIF SIS</v>
          </cell>
          <cell r="C2201">
            <v>1</v>
          </cell>
        </row>
        <row r="2202">
          <cell r="A2202">
            <v>220374</v>
          </cell>
          <cell r="B2202" t="str">
            <v>SOLIAN 200MG CPR. "AMI 200" "/" SIS</v>
          </cell>
          <cell r="C2202">
            <v>1</v>
          </cell>
        </row>
        <row r="2203">
          <cell r="A2203">
            <v>220375</v>
          </cell>
          <cell r="B2203" t="str">
            <v>SOLIAN 200MG CPR. (SOLIAN 200)(/)</v>
          </cell>
          <cell r="C2203">
            <v>1</v>
          </cell>
        </row>
        <row r="2204">
          <cell r="A2204">
            <v>220728</v>
          </cell>
          <cell r="B2204" t="str">
            <v>SOLV.ASPEGIC 5ML REMP OPC FR</v>
          </cell>
          <cell r="C2204">
            <v>1</v>
          </cell>
        </row>
        <row r="2205">
          <cell r="A2205">
            <v>220729</v>
          </cell>
          <cell r="B2205" t="str">
            <v>SOLV.ASPEGIC 5ML MIR OPC FR</v>
          </cell>
          <cell r="C2205">
            <v>1</v>
          </cell>
        </row>
        <row r="2206">
          <cell r="A2206">
            <v>220734</v>
          </cell>
          <cell r="B2206" t="str">
            <v>PRIMACOR 10X10ML XE</v>
          </cell>
          <cell r="C2206">
            <v>10</v>
          </cell>
        </row>
        <row r="2207">
          <cell r="A2207">
            <v>220736</v>
          </cell>
          <cell r="B2207" t="str">
            <v>EGLONYL 100MG 6X2ML VT LT</v>
          </cell>
          <cell r="C2207">
            <v>6</v>
          </cell>
        </row>
        <row r="2208">
          <cell r="A2208">
            <v>220740</v>
          </cell>
          <cell r="B2208" t="str">
            <v>ESSAI TRIEUR CPRS PRODITEC</v>
          </cell>
          <cell r="C2208">
            <v>1</v>
          </cell>
        </row>
        <row r="2209">
          <cell r="A2209">
            <v>220815</v>
          </cell>
          <cell r="B2209" t="str">
            <v>EGLONYL 100MG AMP. 2ML LTU S3</v>
          </cell>
          <cell r="C2209">
            <v>1</v>
          </cell>
        </row>
        <row r="2210">
          <cell r="A2210">
            <v>220816</v>
          </cell>
          <cell r="B2210" t="str">
            <v>EGLONYL 100MG AMP. 2ML MIRAGE LTU S3</v>
          </cell>
          <cell r="C2210">
            <v>1</v>
          </cell>
        </row>
        <row r="2211">
          <cell r="A2211">
            <v>220982</v>
          </cell>
          <cell r="B2211" t="str">
            <v>HYPNOREX RET 400MG 1000CP HP DEU</v>
          </cell>
          <cell r="C2211">
            <v>1000</v>
          </cell>
        </row>
        <row r="2212">
          <cell r="A2212">
            <v>221195</v>
          </cell>
          <cell r="B2212" t="str">
            <v>SOLIAN NF 200MG 30C. VT BE MISE EN ETUI</v>
          </cell>
          <cell r="C2212">
            <v>30</v>
          </cell>
        </row>
        <row r="2213">
          <cell r="A2213">
            <v>221326</v>
          </cell>
          <cell r="B2213" t="str">
            <v>BOUCHONS EN BETABAG à STERILISER</v>
          </cell>
          <cell r="C2213">
            <v>1</v>
          </cell>
        </row>
        <row r="2214">
          <cell r="A2214">
            <v>221328</v>
          </cell>
          <cell r="B2214" t="str">
            <v>BOUCHONS EN BETABAG STERILES à SECHER</v>
          </cell>
          <cell r="C2214">
            <v>1</v>
          </cell>
        </row>
        <row r="2215">
          <cell r="A2215">
            <v>221329</v>
          </cell>
          <cell r="B2215" t="str">
            <v>BOUCHON SECS STERILES</v>
          </cell>
          <cell r="C2215">
            <v>1</v>
          </cell>
        </row>
        <row r="2216">
          <cell r="A2216">
            <v>221350</v>
          </cell>
          <cell r="B2216" t="str">
            <v>TRITACE 10MG 30CP VTE AU</v>
          </cell>
          <cell r="C2216">
            <v>30</v>
          </cell>
        </row>
        <row r="2217">
          <cell r="A2217">
            <v>221351</v>
          </cell>
          <cell r="B2217" t="str">
            <v>TRITACE 10MG 30G VT AU</v>
          </cell>
          <cell r="C2217">
            <v>30</v>
          </cell>
        </row>
        <row r="2218">
          <cell r="A2218">
            <v>221558</v>
          </cell>
          <cell r="B2218" t="str">
            <v>SOLIAN NF 200MG 120C. VT BE MISE EN ETUI</v>
          </cell>
          <cell r="C2218">
            <v>120</v>
          </cell>
        </row>
        <row r="2219">
          <cell r="A2219">
            <v>221794</v>
          </cell>
          <cell r="B2219" t="str">
            <v>LITICAN 50MG 20C DU VT BE</v>
          </cell>
          <cell r="C2219">
            <v>20</v>
          </cell>
        </row>
        <row r="2220">
          <cell r="A2220">
            <v>221853</v>
          </cell>
          <cell r="B2220" t="str">
            <v>TILDIEM 200 RETARD 50GEL DU VTE BEL</v>
          </cell>
          <cell r="C2220">
            <v>50</v>
          </cell>
        </row>
        <row r="2221">
          <cell r="A2221">
            <v>221854</v>
          </cell>
          <cell r="B2221" t="str">
            <v>TILDIEM 300 RETARD 50GEL DU VTE BEL</v>
          </cell>
          <cell r="C2221">
            <v>50</v>
          </cell>
        </row>
        <row r="2222">
          <cell r="A2222">
            <v>222077</v>
          </cell>
          <cell r="B2222" t="str">
            <v>ET REP TIAPRIDAL 100MG 12X2ML VT SA</v>
          </cell>
          <cell r="C2222">
            <v>1</v>
          </cell>
        </row>
        <row r="2223">
          <cell r="A2223">
            <v>222078</v>
          </cell>
          <cell r="B2223" t="str">
            <v>ETUI REP RELMUS INJ 2ML 6AMP. VT PT = 3MDA11480</v>
          </cell>
          <cell r="C2223">
            <v>1</v>
          </cell>
        </row>
        <row r="2224">
          <cell r="A2224">
            <v>222079</v>
          </cell>
          <cell r="B2224" t="str">
            <v>ETUI REP PRIMPERAN INJ 2ML 6AMP.VT PT =3FQ105480</v>
          </cell>
          <cell r="C2224">
            <v>1</v>
          </cell>
        </row>
        <row r="2225">
          <cell r="A2225">
            <v>222080</v>
          </cell>
          <cell r="B2225" t="str">
            <v>ETUI REP DICYNON OM.250MG 2ML 4A.VT SA</v>
          </cell>
          <cell r="C2225">
            <v>1</v>
          </cell>
        </row>
        <row r="2226">
          <cell r="A2226">
            <v>222081</v>
          </cell>
          <cell r="B2226" t="str">
            <v>ETUI REP PRIMPE.10MG 2ML 6AMP VT SA</v>
          </cell>
          <cell r="C2226">
            <v>1</v>
          </cell>
        </row>
        <row r="2227">
          <cell r="A2227">
            <v>222082</v>
          </cell>
          <cell r="B2227" t="str">
            <v>ETUI REP DICYNON.250MG 2ML 6A.VT BE = 3EQ13B080</v>
          </cell>
          <cell r="C2227">
            <v>1</v>
          </cell>
        </row>
        <row r="2228">
          <cell r="A2228">
            <v>222247</v>
          </cell>
          <cell r="B2228" t="str">
            <v>SOLIAN 100MG 60C DU VT BE</v>
          </cell>
          <cell r="C2228">
            <v>60</v>
          </cell>
        </row>
        <row r="2229">
          <cell r="A2229">
            <v>222325</v>
          </cell>
          <cell r="B2229" t="str">
            <v>ESI ERCEFURYL 100MG GR.COPRIMA POUR GEL. = 319B20025</v>
          </cell>
          <cell r="C2229">
            <v>1</v>
          </cell>
        </row>
        <row r="2230">
          <cell r="A2230">
            <v>222326</v>
          </cell>
          <cell r="B2230" t="str">
            <v>ESI ERCEFURYL GELULES 100MG  = 319B20030</v>
          </cell>
          <cell r="C2230">
            <v>1</v>
          </cell>
        </row>
        <row r="2231">
          <cell r="A2231">
            <v>222373</v>
          </cell>
          <cell r="B2231" t="str">
            <v>DICYNONE OM 250MG 4X2ML VT XB</v>
          </cell>
          <cell r="C2231">
            <v>4</v>
          </cell>
        </row>
        <row r="2232">
          <cell r="A2232">
            <v>222381</v>
          </cell>
          <cell r="B2232" t="str">
            <v>SOLIAN NF 50MG 30C. VT BE MISE EN ETUI</v>
          </cell>
          <cell r="C2232">
            <v>30</v>
          </cell>
        </row>
        <row r="2233">
          <cell r="A2233">
            <v>222389</v>
          </cell>
          <cell r="B2233" t="str">
            <v>DICYNONE OM 2ML REMP A-L</v>
          </cell>
          <cell r="C2233">
            <v>1</v>
          </cell>
        </row>
        <row r="2234">
          <cell r="A2234">
            <v>222390</v>
          </cell>
          <cell r="B2234" t="str">
            <v>DICYNONE OM 2ML MIR A-L</v>
          </cell>
          <cell r="C2234">
            <v>1</v>
          </cell>
        </row>
        <row r="2235">
          <cell r="A2235">
            <v>222391</v>
          </cell>
          <cell r="B2235" t="str">
            <v>SOLIAN NF 100MG 60C. VT BE MISE EN ETUI</v>
          </cell>
          <cell r="C2235">
            <v>60</v>
          </cell>
        </row>
        <row r="2236">
          <cell r="A2236">
            <v>222633</v>
          </cell>
          <cell r="B2236" t="str">
            <v>DELIX 2.5MG 500 CP BTL DE</v>
          </cell>
          <cell r="C2236">
            <v>500</v>
          </cell>
        </row>
        <row r="2237">
          <cell r="A2237">
            <v>222638</v>
          </cell>
          <cell r="B2237" t="str">
            <v>SOLIAN 50MG SIS GRAN.P/CPR LUBRIF.</v>
          </cell>
          <cell r="C2237">
            <v>1</v>
          </cell>
        </row>
        <row r="2238">
          <cell r="A2238">
            <v>222639</v>
          </cell>
          <cell r="B2238" t="str">
            <v>SOLIAN 50MG SIS CPR. "SOLIAN" "/"</v>
          </cell>
          <cell r="C2238">
            <v>1</v>
          </cell>
        </row>
        <row r="2239">
          <cell r="A2239">
            <v>222640</v>
          </cell>
          <cell r="B2239" t="str">
            <v>SOLIAN 50MG SIS CPR. "AMI50" "/"</v>
          </cell>
          <cell r="C2239">
            <v>1</v>
          </cell>
        </row>
        <row r="2240">
          <cell r="A2240">
            <v>222994</v>
          </cell>
          <cell r="B2240" t="str">
            <v>PRIMACOR INJ. 10ML ETIQ. OPC S3P3 EXP</v>
          </cell>
          <cell r="C2240">
            <v>1</v>
          </cell>
        </row>
        <row r="2241">
          <cell r="A2241">
            <v>223225</v>
          </cell>
          <cell r="B2241" t="str">
            <v>COROTROP INJ 10ML ETIQ OPC CHE</v>
          </cell>
          <cell r="C2241">
            <v>1</v>
          </cell>
        </row>
        <row r="2242">
          <cell r="A2242">
            <v>223315</v>
          </cell>
          <cell r="B2242" t="str">
            <v>SOLIAN NF 100MG 30CP VT RU</v>
          </cell>
          <cell r="C2242">
            <v>30</v>
          </cell>
        </row>
        <row r="2243">
          <cell r="A2243">
            <v>223673</v>
          </cell>
          <cell r="B2243" t="str">
            <v>ETUI REP RELMUS INJ 2ML 6AMP. VT PT</v>
          </cell>
          <cell r="C2243">
            <v>1</v>
          </cell>
        </row>
        <row r="2244">
          <cell r="A2244">
            <v>223679</v>
          </cell>
          <cell r="B2244" t="str">
            <v>ETUI REP PRIMPERAN INJ 2ML 6AMP.VT PT</v>
          </cell>
          <cell r="C2244">
            <v>1</v>
          </cell>
        </row>
        <row r="2245">
          <cell r="A2245">
            <v>223922</v>
          </cell>
          <cell r="B2245" t="str">
            <v>ETUI REP RELMUS INJ 2ML 6AMP. VT PT</v>
          </cell>
          <cell r="C2245">
            <v>1</v>
          </cell>
        </row>
        <row r="2246">
          <cell r="A2246">
            <v>223926</v>
          </cell>
          <cell r="B2246" t="str">
            <v>ETUI REP PRIMPERAN INJ 2ML 6AMP.VT PT</v>
          </cell>
          <cell r="C2246">
            <v>1</v>
          </cell>
        </row>
        <row r="2247">
          <cell r="A2247">
            <v>223935</v>
          </cell>
          <cell r="B2247" t="str">
            <v>BLISTER NAUTAMINE VN</v>
          </cell>
          <cell r="C2247">
            <v>1</v>
          </cell>
        </row>
        <row r="2248">
          <cell r="A2248">
            <v>224091</v>
          </cell>
          <cell r="B2248" t="str">
            <v>ETUI REP EXACYL 0.5G 5 AMP 5ML IRQ = 3D1510780</v>
          </cell>
          <cell r="C2248">
            <v>1</v>
          </cell>
        </row>
        <row r="2249">
          <cell r="A2249">
            <v>224168</v>
          </cell>
          <cell r="B2249" t="str">
            <v>ETUI REP DOGMATIL 200MG 12CPR S3 VT SA</v>
          </cell>
          <cell r="C2249">
            <v>1</v>
          </cell>
        </row>
        <row r="2250">
          <cell r="A2250">
            <v>224174</v>
          </cell>
          <cell r="B2250" t="str">
            <v>ASPEGIC INJ.0,5G FL MIR(CAP.GRISE) = 3D01A0165</v>
          </cell>
          <cell r="C2250">
            <v>1</v>
          </cell>
        </row>
        <row r="2251">
          <cell r="A2251">
            <v>224175</v>
          </cell>
          <cell r="B2251" t="str">
            <v>ASPEGIC INJ.0,5G FL R/S(CAP.GRISE) = 3D01A0163</v>
          </cell>
          <cell r="C2251">
            <v>1</v>
          </cell>
        </row>
        <row r="2252">
          <cell r="A2252">
            <v>224176</v>
          </cell>
          <cell r="B2252" t="str">
            <v>SOLV. KARDEGIC INJ.5ML MIR. FRA = 3D0701560</v>
          </cell>
          <cell r="C2252">
            <v>1</v>
          </cell>
        </row>
        <row r="2253">
          <cell r="A2253">
            <v>224177</v>
          </cell>
          <cell r="B2253" t="str">
            <v>SOLV. KARDEGIC INJ.5ML FRA = 3D0701530</v>
          </cell>
          <cell r="C2253">
            <v>1</v>
          </cell>
        </row>
        <row r="2254">
          <cell r="A2254">
            <v>224268</v>
          </cell>
          <cell r="B2254" t="str">
            <v>ESI GRANU PRIADEL 400MG POUR DI AMBARES</v>
          </cell>
          <cell r="C2254">
            <v>1</v>
          </cell>
        </row>
        <row r="2255">
          <cell r="A2255">
            <v>224297</v>
          </cell>
          <cell r="B2255" t="str">
            <v>DICYNONE OM 250MG 6X2ML VT FR (SWI)</v>
          </cell>
          <cell r="C2255">
            <v>6</v>
          </cell>
        </row>
        <row r="2256">
          <cell r="A2256">
            <v>224299</v>
          </cell>
          <cell r="B2256" t="str">
            <v>DICYNONE 250MG 20CP VT FR pour OM</v>
          </cell>
          <cell r="C2256">
            <v>20</v>
          </cell>
        </row>
        <row r="2257">
          <cell r="A2257">
            <v>224302</v>
          </cell>
          <cell r="B2257" t="str">
            <v>DICYNONE 500MG 20C VT FR (OM)</v>
          </cell>
          <cell r="C2257">
            <v>20</v>
          </cell>
        </row>
        <row r="2258">
          <cell r="A2258">
            <v>224520</v>
          </cell>
          <cell r="B2258" t="str">
            <v>SOLIAN  400MG 60C. VT BE MISE EN ETUI</v>
          </cell>
          <cell r="C2258">
            <v>60</v>
          </cell>
        </row>
        <row r="2259">
          <cell r="A2259">
            <v>224532</v>
          </cell>
          <cell r="B2259" t="str">
            <v>SOLIAN 400MG 30C VT RO</v>
          </cell>
          <cell r="C2259">
            <v>30</v>
          </cell>
        </row>
        <row r="2260">
          <cell r="A2260">
            <v>224534</v>
          </cell>
          <cell r="B2260" t="str">
            <v>DICYNONE GRA/LUB pour OM</v>
          </cell>
          <cell r="C2260">
            <v>1</v>
          </cell>
        </row>
        <row r="2261">
          <cell r="A2261">
            <v>224535</v>
          </cell>
          <cell r="B2261" t="str">
            <v>DICYNONE 500MG CP OBLONG GRAVE (OM)</v>
          </cell>
          <cell r="C2261">
            <v>1</v>
          </cell>
        </row>
        <row r="2262">
          <cell r="A2262">
            <v>224536</v>
          </cell>
          <cell r="B2262" t="str">
            <v>DICYNONE 250MG. CPR.GRAVE pour OM</v>
          </cell>
          <cell r="C2262">
            <v>1</v>
          </cell>
        </row>
        <row r="2263">
          <cell r="A2263">
            <v>224611</v>
          </cell>
          <cell r="B2263" t="str">
            <v>HYPNOREX 400MG 100C POUR 1000C HP DE (Pré cdt)</v>
          </cell>
          <cell r="C2263">
            <v>100</v>
          </cell>
        </row>
        <row r="2264">
          <cell r="A2264">
            <v>224794</v>
          </cell>
          <cell r="B2264" t="str">
            <v>PLAVIX 75 NF 28 CP TR</v>
          </cell>
          <cell r="C2264">
            <v>28</v>
          </cell>
        </row>
        <row r="2265">
          <cell r="A2265">
            <v>224912</v>
          </cell>
          <cell r="B2265" t="str">
            <v>TIAPRIDAL 100MG/2ML MIR CZ</v>
          </cell>
          <cell r="C2265">
            <v>1</v>
          </cell>
        </row>
        <row r="2266">
          <cell r="A2266">
            <v>224913</v>
          </cell>
          <cell r="B2266" t="str">
            <v>TIAPRIDAL 100MG/2ML REMP CZ</v>
          </cell>
          <cell r="C2266">
            <v>1</v>
          </cell>
        </row>
        <row r="2267">
          <cell r="A2267">
            <v>224930</v>
          </cell>
          <cell r="B2267" t="str">
            <v>DICYNONE 250MG 2ML 4AMP.OM VTE MO P3</v>
          </cell>
          <cell r="C2267">
            <v>4</v>
          </cell>
        </row>
        <row r="2268">
          <cell r="A2268">
            <v>224980</v>
          </cell>
          <cell r="B2268" t="str">
            <v>DICYNONE 250MG/2ML REMP OPC FR</v>
          </cell>
          <cell r="C2268">
            <v>1</v>
          </cell>
        </row>
        <row r="2269">
          <cell r="A2269">
            <v>224981</v>
          </cell>
          <cell r="B2269" t="str">
            <v>DICYNONE 250MG/2ML MIR OPC FR</v>
          </cell>
          <cell r="C2269">
            <v>1</v>
          </cell>
        </row>
        <row r="2270">
          <cell r="A2270">
            <v>224982</v>
          </cell>
          <cell r="B2270" t="str">
            <v>DICYNONE SWI (550 L.) CUVE (OM)</v>
          </cell>
          <cell r="C2270">
            <v>1</v>
          </cell>
        </row>
        <row r="2271">
          <cell r="A2271">
            <v>225140</v>
          </cell>
          <cell r="B2271" t="str">
            <v>DICYNONE OM 250MG 2ML. REMP P3 MO</v>
          </cell>
          <cell r="C2271">
            <v>1</v>
          </cell>
        </row>
        <row r="2272">
          <cell r="A2272">
            <v>225141</v>
          </cell>
          <cell r="B2272" t="str">
            <v>DICYNONE OM 250MG 2ML. MIRAGE P3 MO</v>
          </cell>
          <cell r="C2272">
            <v>1</v>
          </cell>
        </row>
        <row r="2273">
          <cell r="A2273">
            <v>225213</v>
          </cell>
          <cell r="B2273" t="str">
            <v>SOLIAN 400MG 30CP S3-P3 VT EXP MAGH-AFR</v>
          </cell>
          <cell r="C2273">
            <v>30</v>
          </cell>
        </row>
        <row r="2274">
          <cell r="A2274">
            <v>225273</v>
          </cell>
          <cell r="B2274" t="str">
            <v>EXACYL 500MG/5ML MIR OPC FR</v>
          </cell>
          <cell r="C2274">
            <v>1</v>
          </cell>
        </row>
        <row r="2275">
          <cell r="A2275">
            <v>225274</v>
          </cell>
          <cell r="B2275" t="str">
            <v>EXACYL 500MG/5ML REMPL OPC FR</v>
          </cell>
          <cell r="C2275">
            <v>1</v>
          </cell>
        </row>
        <row r="2276">
          <cell r="A2276">
            <v>225446</v>
          </cell>
          <cell r="B2276" t="str">
            <v>COROTROPE 10X10ML XB/XE</v>
          </cell>
          <cell r="C2276">
            <v>10</v>
          </cell>
        </row>
        <row r="2277">
          <cell r="A2277">
            <v>225648</v>
          </cell>
          <cell r="B2277" t="str">
            <v>TIAPRIDAL 2ML REMP OPC BE</v>
          </cell>
          <cell r="C2277">
            <v>1</v>
          </cell>
        </row>
        <row r="2278">
          <cell r="A2278">
            <v>225651</v>
          </cell>
          <cell r="B2278" t="str">
            <v>TIAPRIDAL 100MG/2ML MIR OPC MIR BE</v>
          </cell>
          <cell r="C2278">
            <v>1</v>
          </cell>
        </row>
        <row r="2279">
          <cell r="A2279">
            <v>225652</v>
          </cell>
          <cell r="B2279" t="str">
            <v>DOGMATIL 2ML REMP OPC BE</v>
          </cell>
          <cell r="C2279">
            <v>1</v>
          </cell>
        </row>
        <row r="2280">
          <cell r="A2280">
            <v>225654</v>
          </cell>
          <cell r="B2280" t="str">
            <v>DOGMATIL 2ML MIR OPC BE</v>
          </cell>
          <cell r="C2280">
            <v>1</v>
          </cell>
        </row>
        <row r="2281">
          <cell r="A2281">
            <v>225656</v>
          </cell>
          <cell r="B2281" t="str">
            <v>DICYNONE 250MG/2ML REMP OPC BE</v>
          </cell>
          <cell r="C2281">
            <v>1</v>
          </cell>
        </row>
        <row r="2282">
          <cell r="A2282">
            <v>225657</v>
          </cell>
          <cell r="B2282" t="str">
            <v>DICYNONE 250MG/2ML MIR OPC BE</v>
          </cell>
          <cell r="C2282">
            <v>1</v>
          </cell>
        </row>
        <row r="2283">
          <cell r="A2283">
            <v>225658</v>
          </cell>
          <cell r="B2283" t="str">
            <v>SOLV.ASPEGIC 5ML REMP OPC BE</v>
          </cell>
          <cell r="C2283">
            <v>1</v>
          </cell>
        </row>
        <row r="2284">
          <cell r="A2284">
            <v>225659</v>
          </cell>
          <cell r="B2284" t="str">
            <v>SOLV.ASPEGIC 5ML MIR OPC BE</v>
          </cell>
          <cell r="C2284">
            <v>1</v>
          </cell>
        </row>
        <row r="2285">
          <cell r="A2285">
            <v>225660</v>
          </cell>
          <cell r="B2285" t="str">
            <v>LITICAN 2ML REMP OPC BE</v>
          </cell>
          <cell r="C2285">
            <v>1</v>
          </cell>
        </row>
        <row r="2286">
          <cell r="A2286">
            <v>225661</v>
          </cell>
          <cell r="B2286" t="str">
            <v>LITICAN 2ML MIR OPC BE</v>
          </cell>
          <cell r="C2286">
            <v>1</v>
          </cell>
        </row>
        <row r="2287">
          <cell r="A2287">
            <v>226004</v>
          </cell>
          <cell r="B2287" t="str">
            <v>ETUI REP TILDIEM 200MG 28GEL. EC BE</v>
          </cell>
          <cell r="C2287">
            <v>1</v>
          </cell>
        </row>
        <row r="2288">
          <cell r="A2288">
            <v>226126</v>
          </cell>
          <cell r="B2288" t="str">
            <v>COROTROPE/PRIMACOR INJ.10ML OPCREMPL.</v>
          </cell>
          <cell r="C2288">
            <v>1</v>
          </cell>
        </row>
        <row r="2289">
          <cell r="A2289">
            <v>226127</v>
          </cell>
          <cell r="B2289" t="str">
            <v>COROTROPE/PRIMACOR INJ.10ML OPC REMPL.</v>
          </cell>
          <cell r="C2289">
            <v>1</v>
          </cell>
        </row>
        <row r="2290">
          <cell r="A2290">
            <v>226128</v>
          </cell>
          <cell r="B2290" t="str">
            <v>COROTROPE/PRIMACOR INJ.10ML OPC MIRAGE</v>
          </cell>
          <cell r="C2290">
            <v>1</v>
          </cell>
        </row>
        <row r="2291">
          <cell r="A2291">
            <v>226134</v>
          </cell>
          <cell r="B2291" t="str">
            <v>COROTROPE 10ML ETIQ OPC AT</v>
          </cell>
          <cell r="C2291">
            <v>1</v>
          </cell>
        </row>
        <row r="2292">
          <cell r="A2292">
            <v>226136</v>
          </cell>
          <cell r="B2292" t="str">
            <v>COROTROP INJ. 10ML OPC ETIQ. SE</v>
          </cell>
          <cell r="C2292">
            <v>1</v>
          </cell>
        </row>
        <row r="2293">
          <cell r="A2293">
            <v>226536</v>
          </cell>
          <cell r="B2293" t="str">
            <v>ET REP DICYNENE 500MG 100C VT GB</v>
          </cell>
          <cell r="C2293">
            <v>1</v>
          </cell>
        </row>
        <row r="2294">
          <cell r="A2294">
            <v>226625</v>
          </cell>
          <cell r="B2294" t="str">
            <v>ETUI REP PRIMPE. 10MG INJ. S3 VT MX</v>
          </cell>
          <cell r="C2294">
            <v>1</v>
          </cell>
        </row>
        <row r="2295">
          <cell r="A2295">
            <v>226627</v>
          </cell>
          <cell r="B2295" t="str">
            <v>PRIMPERAN MO 10MG/2ML MIR MX</v>
          </cell>
          <cell r="C2295">
            <v>1</v>
          </cell>
        </row>
        <row r="2296">
          <cell r="A2296">
            <v>226628</v>
          </cell>
          <cell r="B2296" t="str">
            <v>PRIMPERAN MO 10MG/2ML REMP MX</v>
          </cell>
          <cell r="C2296">
            <v>1</v>
          </cell>
        </row>
        <row r="2297">
          <cell r="A2297">
            <v>226654</v>
          </cell>
          <cell r="B2297" t="str">
            <v>ZOLPIDEM WIN 10MG 10C VT NO</v>
          </cell>
          <cell r="C2297">
            <v>10</v>
          </cell>
        </row>
        <row r="2298">
          <cell r="A2298">
            <v>226982</v>
          </cell>
          <cell r="B2298" t="str">
            <v>SOLIAN 200MG 30C VT SI</v>
          </cell>
          <cell r="C2298">
            <v>30</v>
          </cell>
        </row>
        <row r="2299">
          <cell r="A2299">
            <v>226983</v>
          </cell>
          <cell r="B2299" t="str">
            <v>SOLIAN 100MG 30C VT SI</v>
          </cell>
          <cell r="C2299">
            <v>30</v>
          </cell>
        </row>
        <row r="2300">
          <cell r="A2300">
            <v>227102</v>
          </cell>
          <cell r="B2300" t="str">
            <v>VERGENTAN INJ AMP 2ML REMP DEU</v>
          </cell>
          <cell r="C2300">
            <v>1</v>
          </cell>
        </row>
        <row r="2301">
          <cell r="A2301">
            <v>227103</v>
          </cell>
          <cell r="B2301" t="str">
            <v>VERGENTAN INJ AMP 2ML MIRAGE DEU</v>
          </cell>
          <cell r="C2301">
            <v>1</v>
          </cell>
        </row>
        <row r="2302">
          <cell r="A2302">
            <v>227104</v>
          </cell>
          <cell r="B2302" t="str">
            <v>VERGENTAN 6X2ML VT DE (pré cdt)</v>
          </cell>
          <cell r="C2302">
            <v>6</v>
          </cell>
        </row>
        <row r="2303">
          <cell r="A2303">
            <v>227105</v>
          </cell>
          <cell r="B2303" t="str">
            <v>VERGENTAN 6X2ML HP DE (pré cdt)</v>
          </cell>
          <cell r="C2303">
            <v>6</v>
          </cell>
        </row>
        <row r="2304">
          <cell r="A2304">
            <v>227194</v>
          </cell>
          <cell r="B2304" t="str">
            <v>COROTROP INJ 10ML OPC ETIQ DEU</v>
          </cell>
          <cell r="C2304">
            <v>1</v>
          </cell>
        </row>
        <row r="2305">
          <cell r="A2305">
            <v>227201</v>
          </cell>
          <cell r="B2305" t="str">
            <v>COROTROPE 10ML ETIQ OPC GR</v>
          </cell>
          <cell r="C2305">
            <v>1</v>
          </cell>
        </row>
        <row r="2306">
          <cell r="A2306">
            <v>227357</v>
          </cell>
          <cell r="B2306" t="str">
            <v>DICYNONE 250MG 2ML 4AMP OM VTE CY</v>
          </cell>
          <cell r="C2306">
            <v>4</v>
          </cell>
        </row>
        <row r="2307">
          <cell r="A2307">
            <v>227410</v>
          </cell>
          <cell r="B2307" t="str">
            <v>COROTROPE INJ. OPC 10ML ETIQ. BELGIQUE</v>
          </cell>
          <cell r="C2307">
            <v>1</v>
          </cell>
        </row>
        <row r="2308">
          <cell r="A2308">
            <v>227417</v>
          </cell>
          <cell r="B2308" t="str">
            <v>COROTROPE INJ. OPC 10ML ETIQ. POL</v>
          </cell>
          <cell r="C2308">
            <v>1</v>
          </cell>
        </row>
        <row r="2309">
          <cell r="A2309">
            <v>227457</v>
          </cell>
          <cell r="B2309" t="str">
            <v>FACTICE GRANU SOLIAN 400MG</v>
          </cell>
          <cell r="C2309">
            <v>1</v>
          </cell>
        </row>
        <row r="2310">
          <cell r="A2310">
            <v>227458</v>
          </cell>
          <cell r="B2310" t="str">
            <v>FACTICE COMPRESSION SOLIAN 400MG</v>
          </cell>
          <cell r="C2310">
            <v>1</v>
          </cell>
        </row>
        <row r="2311">
          <cell r="A2311">
            <v>227459</v>
          </cell>
          <cell r="B2311" t="str">
            <v>FACTICE SOLIAN 400MG PELLICULE</v>
          </cell>
          <cell r="C2311">
            <v>1</v>
          </cell>
        </row>
        <row r="2312">
          <cell r="A2312">
            <v>227534</v>
          </cell>
          <cell r="B2312" t="str">
            <v>EXACYL 500MG/5ML REMP OPC XE</v>
          </cell>
          <cell r="C2312">
            <v>1</v>
          </cell>
        </row>
        <row r="2313">
          <cell r="A2313">
            <v>227537</v>
          </cell>
          <cell r="B2313" t="str">
            <v>EXACYL 500MG/5ML MIR OPC XE</v>
          </cell>
          <cell r="C2313">
            <v>1</v>
          </cell>
        </row>
        <row r="2314">
          <cell r="A2314">
            <v>227625</v>
          </cell>
          <cell r="B2314" t="str">
            <v>LITICAN 2ML REMP OPC NL</v>
          </cell>
          <cell r="C2314">
            <v>1</v>
          </cell>
        </row>
        <row r="2315">
          <cell r="A2315">
            <v>227626</v>
          </cell>
          <cell r="B2315" t="str">
            <v>LITICAN 2ML MIR OPC NL</v>
          </cell>
          <cell r="C2315">
            <v>1</v>
          </cell>
        </row>
        <row r="2316">
          <cell r="A2316">
            <v>227627</v>
          </cell>
          <cell r="B2316" t="str">
            <v>SOLV.ASPEGIC 5ML REMP OPC NL</v>
          </cell>
          <cell r="C2316">
            <v>1</v>
          </cell>
        </row>
        <row r="2317">
          <cell r="A2317">
            <v>227628</v>
          </cell>
          <cell r="B2317" t="str">
            <v>SOLV.ASPEGIC 5ML MIR OPC NLD</v>
          </cell>
          <cell r="C2317">
            <v>1</v>
          </cell>
        </row>
        <row r="2318">
          <cell r="A2318">
            <v>227629</v>
          </cell>
          <cell r="B2318" t="str">
            <v>COROTROPE INJ. 10ML OPC ETIQ. NLD</v>
          </cell>
          <cell r="C2318">
            <v>1</v>
          </cell>
        </row>
        <row r="2319">
          <cell r="A2319">
            <v>227630</v>
          </cell>
          <cell r="B2319" t="str">
            <v>SOLIAN 200MG 4ML 6AMP S3 XD</v>
          </cell>
          <cell r="C2319">
            <v>6</v>
          </cell>
        </row>
        <row r="2320">
          <cell r="A2320">
            <v>227631</v>
          </cell>
          <cell r="B2320" t="str">
            <v>ERCEFURYL 200MG 28G VT KZ</v>
          </cell>
          <cell r="C2320">
            <v>28</v>
          </cell>
        </row>
        <row r="2321">
          <cell r="A2321">
            <v>227789</v>
          </cell>
          <cell r="B2321" t="str">
            <v>TIAPRIDAL 100MG AMP.2ML MIR.RUSSIE</v>
          </cell>
          <cell r="C2321">
            <v>1</v>
          </cell>
        </row>
        <row r="2322">
          <cell r="A2322">
            <v>227790</v>
          </cell>
          <cell r="B2322" t="str">
            <v>TIAPRIDAL 100MG AMP. 2ML REMPL RUSSIE</v>
          </cell>
          <cell r="C2322">
            <v>1</v>
          </cell>
        </row>
        <row r="2323">
          <cell r="A2323">
            <v>227822</v>
          </cell>
          <cell r="B2323" t="str">
            <v>ETUI REP COROTROPE INJ. 10ML HU</v>
          </cell>
          <cell r="C2323">
            <v>1</v>
          </cell>
        </row>
        <row r="2324">
          <cell r="A2324">
            <v>227904</v>
          </cell>
          <cell r="B2324" t="str">
            <v>SOLV.ASPEGIC 5ML MIR OPC CH</v>
          </cell>
          <cell r="C2324">
            <v>1</v>
          </cell>
        </row>
        <row r="2325">
          <cell r="A2325">
            <v>227905</v>
          </cell>
          <cell r="B2325" t="str">
            <v>SOLV.ASPEGIC 5ML REMP OPC CH</v>
          </cell>
          <cell r="C2325">
            <v>1</v>
          </cell>
        </row>
        <row r="2326">
          <cell r="A2326">
            <v>228170</v>
          </cell>
          <cell r="B2326" t="str">
            <v>ET REP DICYNON OM.250MG 100X2ML VT A-L</v>
          </cell>
          <cell r="C2326">
            <v>1</v>
          </cell>
        </row>
        <row r="2327">
          <cell r="A2327">
            <v>228532</v>
          </cell>
          <cell r="B2327" t="str">
            <v>COROTROPE 10ML ETIQ OPC HU</v>
          </cell>
          <cell r="C2327">
            <v>1</v>
          </cell>
        </row>
        <row r="2328">
          <cell r="A2328">
            <v>228553</v>
          </cell>
          <cell r="B2328" t="str">
            <v>CLOPIDOGREL ZEN 75MG 30C VT FR</v>
          </cell>
          <cell r="C2328">
            <v>30</v>
          </cell>
        </row>
        <row r="2329">
          <cell r="A2329">
            <v>228787</v>
          </cell>
          <cell r="B2329" t="str">
            <v>PRIMACOR INJ. 10ML ETIQ. OPC S3P4 EXP</v>
          </cell>
          <cell r="C2329">
            <v>1</v>
          </cell>
        </row>
        <row r="2330">
          <cell r="A2330">
            <v>228835</v>
          </cell>
          <cell r="B2330" t="str">
            <v>PRIMACOR 10X10ML VT XE</v>
          </cell>
          <cell r="C2330">
            <v>10</v>
          </cell>
        </row>
        <row r="2331">
          <cell r="A2331">
            <v>228924</v>
          </cell>
          <cell r="B2331" t="str">
            <v>SOLIAN NF 200MG 30CP VT SA</v>
          </cell>
          <cell r="C2331">
            <v>30</v>
          </cell>
        </row>
        <row r="2332">
          <cell r="A2332">
            <v>228925</v>
          </cell>
          <cell r="B2332" t="str">
            <v>SOLIAN NF 50MG 30CP VT SA</v>
          </cell>
          <cell r="C2332">
            <v>30</v>
          </cell>
        </row>
        <row r="2333">
          <cell r="A2333">
            <v>228982</v>
          </cell>
          <cell r="B2333" t="str">
            <v>COROTROPE INJ. 10ML ETIQ. OPC S3 AML/EXP</v>
          </cell>
          <cell r="C2333">
            <v>1</v>
          </cell>
        </row>
        <row r="2334">
          <cell r="A2334">
            <v>229130</v>
          </cell>
          <cell r="B2334" t="str">
            <v>TIAPRIDAL 100MG 12X2ML VT RO</v>
          </cell>
          <cell r="C2334">
            <v>12</v>
          </cell>
        </row>
        <row r="2335">
          <cell r="A2335">
            <v>229171</v>
          </cell>
          <cell r="B2335" t="str">
            <v>DOGMATIL 2ML MIR OPC DE</v>
          </cell>
          <cell r="C2335">
            <v>1</v>
          </cell>
        </row>
        <row r="2336">
          <cell r="A2336">
            <v>229173</v>
          </cell>
          <cell r="B2336" t="str">
            <v>DOGMATIL 2ML REMP OPC DE</v>
          </cell>
          <cell r="C2336">
            <v>1</v>
          </cell>
        </row>
        <row r="2337">
          <cell r="A2337">
            <v>229174</v>
          </cell>
          <cell r="B2337" t="str">
            <v>TIAPRIDEX 2ML REMP OPC DE</v>
          </cell>
          <cell r="C2337">
            <v>1</v>
          </cell>
        </row>
        <row r="2338">
          <cell r="A2338">
            <v>229175</v>
          </cell>
          <cell r="B2338" t="str">
            <v>TIAPRIDEX 2ML MIR OPC MIR DE</v>
          </cell>
          <cell r="C2338">
            <v>1</v>
          </cell>
        </row>
        <row r="2339">
          <cell r="A2339">
            <v>229176</v>
          </cell>
          <cell r="B2339" t="str">
            <v>VERGENTAN 2ML REMP OPC DE</v>
          </cell>
          <cell r="C2339">
            <v>1</v>
          </cell>
        </row>
        <row r="2340">
          <cell r="A2340">
            <v>229177</v>
          </cell>
          <cell r="B2340" t="str">
            <v>VERGENTAN 2ML MIR OPC DE</v>
          </cell>
          <cell r="C2340">
            <v>1</v>
          </cell>
        </row>
        <row r="2341">
          <cell r="A2341">
            <v>229294</v>
          </cell>
          <cell r="B2341" t="str">
            <v>ETUI REP SOLIAN 50MG 30CPR VT SA</v>
          </cell>
          <cell r="C2341">
            <v>1</v>
          </cell>
        </row>
        <row r="2342">
          <cell r="A2342">
            <v>229307</v>
          </cell>
          <cell r="B2342" t="str">
            <v>ETUI REP SOLIAN 200MG 30CPR VT SA</v>
          </cell>
          <cell r="C2342">
            <v>1</v>
          </cell>
        </row>
        <row r="2343">
          <cell r="A2343">
            <v>229528</v>
          </cell>
          <cell r="B2343" t="str">
            <v>ASPEGIC 0,5G 6F/6A VT IQ</v>
          </cell>
          <cell r="C2343">
            <v>6</v>
          </cell>
        </row>
        <row r="2344">
          <cell r="A2344">
            <v>229605</v>
          </cell>
          <cell r="B2344" t="str">
            <v>ETUI REP COROTROPE INJ. 10ML HU</v>
          </cell>
          <cell r="C2344">
            <v>1</v>
          </cell>
        </row>
        <row r="2345">
          <cell r="A2345">
            <v>229637</v>
          </cell>
          <cell r="B2345" t="str">
            <v>TIAPRIDAL 100MG/2ML MIR RO</v>
          </cell>
          <cell r="C2345">
            <v>1</v>
          </cell>
        </row>
        <row r="2346">
          <cell r="A2346">
            <v>229638</v>
          </cell>
          <cell r="B2346" t="str">
            <v>TIAPRIDAL 100MG/2ML REMP RO</v>
          </cell>
          <cell r="C2346">
            <v>1</v>
          </cell>
        </row>
        <row r="2347">
          <cell r="A2347">
            <v>229652</v>
          </cell>
          <cell r="B2347" t="str">
            <v>ETUI REP DICYNON.250MG 2ML 6A.VT IT</v>
          </cell>
          <cell r="C2347">
            <v>1</v>
          </cell>
        </row>
        <row r="2348">
          <cell r="A2348">
            <v>229693</v>
          </cell>
          <cell r="B2348" t="str">
            <v>PRIMPERAN 100MG AMP.5ML MIRA. ES</v>
          </cell>
          <cell r="C2348">
            <v>1</v>
          </cell>
        </row>
        <row r="2349">
          <cell r="A2349">
            <v>229694</v>
          </cell>
          <cell r="B2349" t="str">
            <v>PRIMPERAN 100MG AMP.5ML ES</v>
          </cell>
          <cell r="C2349">
            <v>1</v>
          </cell>
        </row>
        <row r="2350">
          <cell r="A2350">
            <v>229716</v>
          </cell>
          <cell r="B2350" t="str">
            <v>EXACYL 5X5ML HP FR</v>
          </cell>
          <cell r="C2350">
            <v>5</v>
          </cell>
        </row>
        <row r="2351">
          <cell r="A2351">
            <v>229717</v>
          </cell>
          <cell r="B2351" t="str">
            <v>EXACYL 5X5ML VT FR</v>
          </cell>
          <cell r="C2351">
            <v>5</v>
          </cell>
        </row>
        <row r="2352">
          <cell r="A2352">
            <v>229942</v>
          </cell>
          <cell r="B2352" t="str">
            <v>ETUI REP TRIATEC 1,25MG 56GEL VT PT</v>
          </cell>
          <cell r="C2352">
            <v>1</v>
          </cell>
        </row>
        <row r="2353">
          <cell r="A2353">
            <v>229943</v>
          </cell>
          <cell r="B2353" t="str">
            <v>ETUI REP TRIATEC 2.5MG 56GEL VT PT</v>
          </cell>
          <cell r="C2353">
            <v>1</v>
          </cell>
        </row>
        <row r="2354">
          <cell r="A2354">
            <v>229945</v>
          </cell>
          <cell r="B2354" t="str">
            <v>ETUI REP TRIATEC 5MG 56GEL VT PT</v>
          </cell>
          <cell r="C2354">
            <v>1</v>
          </cell>
        </row>
        <row r="2355">
          <cell r="A2355">
            <v>229946</v>
          </cell>
          <cell r="B2355" t="str">
            <v>ETUI REP TRIATEC 10MG 56GEL VT PT</v>
          </cell>
          <cell r="C2355">
            <v>1</v>
          </cell>
        </row>
        <row r="2356">
          <cell r="A2356">
            <v>230001</v>
          </cell>
          <cell r="B2356" t="str">
            <v>RAMIPRIL PESE POUR 1,25MG CP</v>
          </cell>
          <cell r="C2356">
            <v>1</v>
          </cell>
        </row>
        <row r="2357">
          <cell r="A2357">
            <v>230002</v>
          </cell>
          <cell r="B2357" t="str">
            <v>RAMIPRIL PESE POUR 2,5MG CP</v>
          </cell>
          <cell r="C2357">
            <v>1</v>
          </cell>
        </row>
        <row r="2358">
          <cell r="A2358">
            <v>230003</v>
          </cell>
          <cell r="B2358" t="str">
            <v>RAMIPRIL PESE POUR 5MG CP</v>
          </cell>
          <cell r="C2358">
            <v>1</v>
          </cell>
        </row>
        <row r="2359">
          <cell r="A2359">
            <v>230004</v>
          </cell>
          <cell r="B2359" t="str">
            <v>RAMIPRIL PESE POUR 10MG CP</v>
          </cell>
          <cell r="C2359">
            <v>1</v>
          </cell>
        </row>
        <row r="2360">
          <cell r="A2360">
            <v>230096</v>
          </cell>
          <cell r="B2360" t="str">
            <v>EXACYL 500MG 5ML REMP OPC BE</v>
          </cell>
          <cell r="C2360">
            <v>1</v>
          </cell>
        </row>
        <row r="2361">
          <cell r="A2361">
            <v>230097</v>
          </cell>
          <cell r="B2361" t="str">
            <v>EXACYL 500MG 5ML MIR OPC BE</v>
          </cell>
          <cell r="C2361">
            <v>1</v>
          </cell>
        </row>
        <row r="2362">
          <cell r="A2362">
            <v>230123</v>
          </cell>
          <cell r="B2362" t="str">
            <v>ETUI REP PRIMPE. 10MG INJ. S3 VT MX</v>
          </cell>
          <cell r="C2362">
            <v>1</v>
          </cell>
        </row>
        <row r="2363">
          <cell r="A2363">
            <v>230126</v>
          </cell>
          <cell r="B2363" t="str">
            <v>BARQUETTE EXACYL 5 AMP OPC PL</v>
          </cell>
          <cell r="C2363">
            <v>1</v>
          </cell>
        </row>
        <row r="2364">
          <cell r="A2364">
            <v>230603</v>
          </cell>
          <cell r="B2364" t="str">
            <v>AMISULPRIDETEVA 400MG 60C VTUK</v>
          </cell>
          <cell r="C2364">
            <v>60</v>
          </cell>
        </row>
        <row r="2365">
          <cell r="A2365">
            <v>230604</v>
          </cell>
          <cell r="B2365" t="str">
            <v>AMISULPRIDE TEV 200MG 60C VTUK</v>
          </cell>
          <cell r="C2365">
            <v>60</v>
          </cell>
        </row>
        <row r="2366">
          <cell r="A2366">
            <v>230605</v>
          </cell>
          <cell r="B2366" t="str">
            <v>AMISULPRIDE TEV 100MG60C VTUK</v>
          </cell>
          <cell r="C2366">
            <v>60</v>
          </cell>
        </row>
        <row r="2367">
          <cell r="A2367">
            <v>230606</v>
          </cell>
          <cell r="B2367" t="str">
            <v>AMISULPRIDE TEVA 50MG 60C VTUK</v>
          </cell>
          <cell r="C2367">
            <v>60</v>
          </cell>
        </row>
        <row r="2368">
          <cell r="A2368">
            <v>230710</v>
          </cell>
          <cell r="B2368" t="str">
            <v>PRIMPERAN MO 10MG 2ML REMP OPC XE</v>
          </cell>
          <cell r="C2368">
            <v>1</v>
          </cell>
        </row>
        <row r="2369">
          <cell r="A2369">
            <v>230711</v>
          </cell>
          <cell r="B2369" t="str">
            <v>PRIMPERAN MO 10MG 2ML MIR OPC XE</v>
          </cell>
          <cell r="C2369">
            <v>1</v>
          </cell>
        </row>
        <row r="2370">
          <cell r="A2370">
            <v>230713</v>
          </cell>
          <cell r="B2370" t="str">
            <v>PRIMPERAN MO 10MG 2ML REMP OPC FR</v>
          </cell>
          <cell r="C2370">
            <v>1</v>
          </cell>
        </row>
        <row r="2371">
          <cell r="A2371">
            <v>230714</v>
          </cell>
          <cell r="B2371" t="str">
            <v>PRIMPERAN MO 10MG 2ML MIR OPC FR</v>
          </cell>
          <cell r="C2371">
            <v>1</v>
          </cell>
        </row>
        <row r="2372">
          <cell r="A2372">
            <v>230716</v>
          </cell>
          <cell r="B2372" t="str">
            <v>DIGESAN 2ML REMP BR</v>
          </cell>
          <cell r="C2372">
            <v>1</v>
          </cell>
        </row>
        <row r="2373">
          <cell r="A2373">
            <v>230717</v>
          </cell>
          <cell r="B2373" t="str">
            <v>DIGESAN 2ML MIR BR</v>
          </cell>
          <cell r="C2373">
            <v>1</v>
          </cell>
        </row>
        <row r="2374">
          <cell r="A2374">
            <v>231017</v>
          </cell>
          <cell r="B2374" t="str">
            <v>SOLIAN 200MG 30C VT XE</v>
          </cell>
          <cell r="C2374">
            <v>30</v>
          </cell>
        </row>
        <row r="2375">
          <cell r="A2375">
            <v>231018</v>
          </cell>
          <cell r="B2375" t="str">
            <v>SOLIAN 50MG 30C VT ZA</v>
          </cell>
          <cell r="C2375">
            <v>30</v>
          </cell>
        </row>
        <row r="2376">
          <cell r="A2376">
            <v>231082</v>
          </cell>
          <cell r="B2376" t="str">
            <v>PLITICAN 2ML REMP OPC FR/XE</v>
          </cell>
          <cell r="C2376">
            <v>1</v>
          </cell>
        </row>
        <row r="2377">
          <cell r="A2377">
            <v>231083</v>
          </cell>
          <cell r="B2377" t="str">
            <v>PLITICAN 2ML MIR OPC MIR FR/XE</v>
          </cell>
          <cell r="C2377">
            <v>1</v>
          </cell>
        </row>
        <row r="2378">
          <cell r="A2378">
            <v>231264</v>
          </cell>
          <cell r="B2378" t="str">
            <v>DOGMATIL 2ML AMP INJ ESP</v>
          </cell>
          <cell r="C2378">
            <v>1</v>
          </cell>
        </row>
        <row r="2379">
          <cell r="A2379">
            <v>231265</v>
          </cell>
          <cell r="B2379" t="str">
            <v>DOGMATIL 2ML MIR ES</v>
          </cell>
          <cell r="C2379">
            <v>1</v>
          </cell>
        </row>
        <row r="2380">
          <cell r="A2380">
            <v>231266</v>
          </cell>
          <cell r="B2380" t="str">
            <v>ASPEGIC 0,5G 20FL IQ</v>
          </cell>
          <cell r="C2380">
            <v>20</v>
          </cell>
        </row>
        <row r="2381">
          <cell r="A2381">
            <v>231289</v>
          </cell>
          <cell r="B2381" t="str">
            <v>DENIBAN 200MG CPR U=1000 VR CO</v>
          </cell>
          <cell r="C2381">
            <v>1</v>
          </cell>
        </row>
        <row r="2382">
          <cell r="A2382">
            <v>231291</v>
          </cell>
          <cell r="B2382" t="str">
            <v>SOLIAN 200MG CPR U=1000 VR MX</v>
          </cell>
          <cell r="C2382">
            <v>1</v>
          </cell>
        </row>
        <row r="2383">
          <cell r="A2383">
            <v>231432</v>
          </cell>
          <cell r="B2383" t="str">
            <v>CONDT POUR STAB. TRIATEC 1.25MG 500C BTL</v>
          </cell>
          <cell r="C2383">
            <v>1</v>
          </cell>
        </row>
        <row r="2384">
          <cell r="A2384">
            <v>231433</v>
          </cell>
          <cell r="B2384" t="str">
            <v>CONDT POUR STAB. TRIATEC 10MG 500C BTL</v>
          </cell>
          <cell r="C2384">
            <v>1</v>
          </cell>
        </row>
        <row r="2385">
          <cell r="A2385">
            <v>231490</v>
          </cell>
          <cell r="B2385" t="str">
            <v>ETUI REP DOGMATIL 50MG 24GEL VT GR</v>
          </cell>
          <cell r="C2385">
            <v>1</v>
          </cell>
        </row>
        <row r="2386">
          <cell r="A2386">
            <v>231628</v>
          </cell>
          <cell r="B2386" t="str">
            <v>PRIMACOR 10X10ML BR</v>
          </cell>
          <cell r="C2386">
            <v>10</v>
          </cell>
        </row>
        <row r="2387">
          <cell r="A2387">
            <v>231729</v>
          </cell>
          <cell r="B2387" t="str">
            <v>KARDEGIC 75MG 30S VT FR</v>
          </cell>
          <cell r="C2387">
            <v>30</v>
          </cell>
        </row>
        <row r="2388">
          <cell r="A2388">
            <v>232137</v>
          </cell>
          <cell r="B2388" t="str">
            <v>DAONIL 1,75mg vrac cp</v>
          </cell>
          <cell r="C2388">
            <v>1</v>
          </cell>
        </row>
        <row r="2389">
          <cell r="A2389">
            <v>232141</v>
          </cell>
          <cell r="B2389" t="str">
            <v>DAONIL 3,5mg vrac cp</v>
          </cell>
          <cell r="C2389">
            <v>1</v>
          </cell>
        </row>
        <row r="2390">
          <cell r="A2390">
            <v>232152</v>
          </cell>
          <cell r="B2390" t="str">
            <v>DITROPAN 5MG CP VRAC</v>
          </cell>
          <cell r="C2390">
            <v>1</v>
          </cell>
        </row>
        <row r="2391">
          <cell r="A2391">
            <v>232153</v>
          </cell>
          <cell r="B2391" t="str">
            <v>RAMIPRIL 10MG GEL NON IMPRIMEE origine FAMAR</v>
          </cell>
          <cell r="C2391">
            <v>1</v>
          </cell>
        </row>
        <row r="2392">
          <cell r="A2392">
            <v>232154</v>
          </cell>
          <cell r="B2392" t="str">
            <v>RAMIPRIL 1.25MG GEL NON IMPRIMEE origine FAMAR</v>
          </cell>
          <cell r="C2392">
            <v>1</v>
          </cell>
        </row>
        <row r="2393">
          <cell r="A2393">
            <v>232155</v>
          </cell>
          <cell r="B2393" t="str">
            <v>MONO-TILDIEM 200MG GEL REMP (Tours)</v>
          </cell>
          <cell r="C2393">
            <v>1</v>
          </cell>
        </row>
        <row r="2394">
          <cell r="A2394">
            <v>232156</v>
          </cell>
          <cell r="B2394" t="str">
            <v>TILDIEM 60 MG CP VRAC U=1000</v>
          </cell>
          <cell r="C2394">
            <v>1</v>
          </cell>
        </row>
        <row r="2395">
          <cell r="A2395">
            <v>232157</v>
          </cell>
          <cell r="B2395" t="str">
            <v>MONO-TILDIEM 300MG GEL.REMPL. origine Tours</v>
          </cell>
          <cell r="C2395">
            <v>1</v>
          </cell>
        </row>
        <row r="2396">
          <cell r="A2396">
            <v>232158</v>
          </cell>
          <cell r="B2396" t="str">
            <v>TILDIEM LP 300MG GEL BL/JAUNE origine Tours</v>
          </cell>
          <cell r="C2396">
            <v>1</v>
          </cell>
        </row>
        <row r="2397">
          <cell r="A2397">
            <v>232576</v>
          </cell>
          <cell r="B2397" t="str">
            <v>RAMIPRIL 2,5MG CPR VR SCOPPITO</v>
          </cell>
          <cell r="C2397">
            <v>1</v>
          </cell>
        </row>
        <row r="2398">
          <cell r="A2398">
            <v>232578</v>
          </cell>
          <cell r="B2398" t="str">
            <v>RAMIPRIL 5MG CPR VR SCOPPITO</v>
          </cell>
          <cell r="C2398">
            <v>1</v>
          </cell>
        </row>
        <row r="2399">
          <cell r="A2399">
            <v>232579</v>
          </cell>
          <cell r="B2399" t="str">
            <v>RAMIPRIL 10MG CPR VR SCOPITO</v>
          </cell>
          <cell r="C2399">
            <v>1</v>
          </cell>
        </row>
        <row r="2400">
          <cell r="A2400">
            <v>232691</v>
          </cell>
          <cell r="B2400" t="str">
            <v>MUSCORIL 2ML MIR OPC GR</v>
          </cell>
          <cell r="C2400">
            <v>1</v>
          </cell>
        </row>
        <row r="2401">
          <cell r="A2401">
            <v>232692</v>
          </cell>
          <cell r="B2401" t="str">
            <v>MUSCORIL 2ML REMP OPC GR</v>
          </cell>
          <cell r="C2401">
            <v>1</v>
          </cell>
        </row>
        <row r="2402">
          <cell r="A2402">
            <v>232827</v>
          </cell>
          <cell r="B2402" t="str">
            <v>STILNOCT 10MG 50C DU VT NO</v>
          </cell>
          <cell r="C2402">
            <v>50</v>
          </cell>
        </row>
        <row r="2403">
          <cell r="A2403">
            <v>232855</v>
          </cell>
          <cell r="B2403" t="str">
            <v>BLISTER URBANYL 5MG 15GEL FR origine PF 37526</v>
          </cell>
          <cell r="C2403">
            <v>15</v>
          </cell>
        </row>
        <row r="2404">
          <cell r="A2404">
            <v>233485</v>
          </cell>
          <cell r="B2404" t="str">
            <v>TIAPRIDAL 100MG/2ML REMP HU</v>
          </cell>
          <cell r="C2404">
            <v>1</v>
          </cell>
        </row>
        <row r="2405">
          <cell r="A2405">
            <v>233486</v>
          </cell>
          <cell r="B2405" t="str">
            <v>TIAPRIDAL 100MG/2ML MIR HU</v>
          </cell>
          <cell r="C2405">
            <v>1</v>
          </cell>
        </row>
        <row r="2406">
          <cell r="A2406">
            <v>233824</v>
          </cell>
          <cell r="B2406" t="str">
            <v>EGLONYL 100MG 2ML 6AMP VT RO</v>
          </cell>
          <cell r="C2406">
            <v>6</v>
          </cell>
        </row>
        <row r="2407">
          <cell r="A2407">
            <v>233845</v>
          </cell>
          <cell r="B2407" t="str">
            <v>TIAPRIDAL AMP.2ML EXP (LSG) = 3FL102530</v>
          </cell>
          <cell r="C2407">
            <v>1</v>
          </cell>
        </row>
        <row r="2408">
          <cell r="A2408">
            <v>234115</v>
          </cell>
          <cell r="B2408" t="str">
            <v>ET REP RELMUS 60X2ML HP PT</v>
          </cell>
          <cell r="C2408">
            <v>1</v>
          </cell>
        </row>
        <row r="2409">
          <cell r="A2409">
            <v>234117</v>
          </cell>
          <cell r="B2409" t="str">
            <v>ETUI REP RELMUS INJ 2ML 6AMP. VT PT</v>
          </cell>
          <cell r="C2409">
            <v>1</v>
          </cell>
        </row>
        <row r="2410">
          <cell r="A2410">
            <v>234118</v>
          </cell>
          <cell r="B2410" t="str">
            <v>RELMUS 2ML MIR PT</v>
          </cell>
          <cell r="C2410">
            <v>1</v>
          </cell>
        </row>
        <row r="2411">
          <cell r="A2411">
            <v>234119</v>
          </cell>
          <cell r="B2411" t="str">
            <v>RELMUS 2ML REMP PT</v>
          </cell>
          <cell r="C2411">
            <v>1</v>
          </cell>
        </row>
        <row r="2412">
          <cell r="A2412">
            <v>234125</v>
          </cell>
          <cell r="B2412" t="str">
            <v>FACTICE VH SOLIAN 400MG GRANU</v>
          </cell>
          <cell r="C2412">
            <v>1</v>
          </cell>
        </row>
        <row r="2413">
          <cell r="A2413">
            <v>234126</v>
          </cell>
          <cell r="B2413" t="str">
            <v>FACTICE VH SOLIAN 400MG COMPRESSION</v>
          </cell>
          <cell r="C2413">
            <v>1</v>
          </cell>
        </row>
        <row r="2414">
          <cell r="A2414">
            <v>234127</v>
          </cell>
          <cell r="B2414" t="str">
            <v>FACTICE VH SOLIAN 400MG PELLICULE</v>
          </cell>
          <cell r="C2414">
            <v>1</v>
          </cell>
        </row>
        <row r="2415">
          <cell r="A2415">
            <v>234161</v>
          </cell>
          <cell r="B2415" t="str">
            <v>EGLONYL 100MG/2ML MIR LT/RO</v>
          </cell>
          <cell r="C2415">
            <v>1</v>
          </cell>
        </row>
        <row r="2416">
          <cell r="A2416">
            <v>234162</v>
          </cell>
          <cell r="B2416" t="str">
            <v>EGLONYL 100MG/2ML REMP LT/RO</v>
          </cell>
          <cell r="C2416">
            <v>1</v>
          </cell>
        </row>
        <row r="2417">
          <cell r="A2417">
            <v>234384</v>
          </cell>
          <cell r="B2417" t="str">
            <v>MUSCORIL 2ML REMP OPC CZ</v>
          </cell>
          <cell r="C2417">
            <v>1</v>
          </cell>
        </row>
        <row r="2418">
          <cell r="A2418">
            <v>234385</v>
          </cell>
          <cell r="B2418" t="str">
            <v>MUSCORIL 2ML MIR OPC CZ</v>
          </cell>
          <cell r="C2418">
            <v>1</v>
          </cell>
        </row>
        <row r="2419">
          <cell r="A2419">
            <v>234416</v>
          </cell>
          <cell r="B2419" t="str">
            <v>COROTROPE/PRIMACOR INJ.10ML REMPL. OPC</v>
          </cell>
          <cell r="C2419">
            <v>1</v>
          </cell>
        </row>
        <row r="2420">
          <cell r="A2420">
            <v>234418</v>
          </cell>
          <cell r="B2420" t="str">
            <v>COROTROPE/PRIMACOR INJ.10ML MIRAGE OPC</v>
          </cell>
          <cell r="C2420">
            <v>1</v>
          </cell>
        </row>
        <row r="2421">
          <cell r="A2421">
            <v>234494</v>
          </cell>
          <cell r="B2421" t="str">
            <v>CLOPIDOGREL ZEN 75MG 28C CH</v>
          </cell>
          <cell r="C2421">
            <v>28</v>
          </cell>
        </row>
        <row r="2422">
          <cell r="A2422">
            <v>234495</v>
          </cell>
          <cell r="B2422" t="str">
            <v>CLOPIDOGREL ZEN 75MG 84C CH</v>
          </cell>
          <cell r="C2422">
            <v>84</v>
          </cell>
        </row>
        <row r="2423">
          <cell r="A2423">
            <v>234637</v>
          </cell>
          <cell r="B2423" t="str">
            <v>CLOPIDOGREL WINTHROP 75mg NF 14CP EC CH</v>
          </cell>
          <cell r="C2423">
            <v>14</v>
          </cell>
        </row>
        <row r="2424">
          <cell r="A2424">
            <v>234642</v>
          </cell>
          <cell r="B2424" t="str">
            <v>COROTROPE 10ML ETIQ OPC AT</v>
          </cell>
          <cell r="C2424">
            <v>1</v>
          </cell>
        </row>
        <row r="2425">
          <cell r="A2425">
            <v>235140</v>
          </cell>
          <cell r="B2425" t="str">
            <v>Ercefuryl 200mg Biopharm vrac U=1000</v>
          </cell>
          <cell r="C2425">
            <v>1</v>
          </cell>
        </row>
        <row r="2426">
          <cell r="A2426">
            <v>235193</v>
          </cell>
          <cell r="B2426" t="str">
            <v>DILTIEM 200MG 56G VT PT</v>
          </cell>
          <cell r="C2426">
            <v>56</v>
          </cell>
        </row>
        <row r="2427">
          <cell r="A2427">
            <v>235195</v>
          </cell>
          <cell r="B2427" t="str">
            <v>TILDIEM 200MG 30G VT GR</v>
          </cell>
          <cell r="C2427">
            <v>30</v>
          </cell>
        </row>
        <row r="2428">
          <cell r="A2428">
            <v>235196</v>
          </cell>
          <cell r="B2428" t="str">
            <v>TILDIEM 300MG 28G VT GR</v>
          </cell>
          <cell r="C2428">
            <v>28</v>
          </cell>
        </row>
        <row r="2429">
          <cell r="A2429">
            <v>235197</v>
          </cell>
          <cell r="B2429" t="str">
            <v>DILTIEM 300MG 56G PT</v>
          </cell>
          <cell r="C2429">
            <v>56</v>
          </cell>
        </row>
        <row r="2430">
          <cell r="A2430">
            <v>235212</v>
          </cell>
          <cell r="B2430" t="str">
            <v>RAMIWIN GEL 1.25MG VRAC U=1000 ZAF</v>
          </cell>
          <cell r="C2430">
            <v>1000</v>
          </cell>
        </row>
        <row r="2431">
          <cell r="A2431">
            <v>235213</v>
          </cell>
          <cell r="B2431" t="str">
            <v>RAMIWIN 2,5MG GEL U=1000 VR ZA</v>
          </cell>
          <cell r="C2431">
            <v>1</v>
          </cell>
        </row>
        <row r="2432">
          <cell r="A2432">
            <v>235214</v>
          </cell>
          <cell r="B2432" t="str">
            <v>RAMIWIN 5MG GEL U=1000 VR ZA</v>
          </cell>
          <cell r="C2432">
            <v>1</v>
          </cell>
        </row>
        <row r="2433">
          <cell r="A2433">
            <v>235215</v>
          </cell>
          <cell r="B2433" t="str">
            <v>PRIMACOR INJ 10ML ETIQ OPC BR</v>
          </cell>
          <cell r="C2433">
            <v>1</v>
          </cell>
        </row>
        <row r="2434">
          <cell r="A2434">
            <v>235263</v>
          </cell>
          <cell r="B2434" t="str">
            <v>TRITACE 10MG 7G EC AU</v>
          </cell>
          <cell r="C2434">
            <v>7</v>
          </cell>
        </row>
        <row r="2435">
          <cell r="A2435">
            <v>235337</v>
          </cell>
          <cell r="B2435" t="str">
            <v>MEPRONIZINE 400mg GRANULATION</v>
          </cell>
          <cell r="C2435">
            <v>1</v>
          </cell>
        </row>
        <row r="2436">
          <cell r="A2436">
            <v>235338</v>
          </cell>
          <cell r="B2436" t="str">
            <v>MEPRONIZINE 400mg COMPRESSION</v>
          </cell>
          <cell r="C2436">
            <v>1</v>
          </cell>
        </row>
        <row r="2437">
          <cell r="A2437">
            <v>235339</v>
          </cell>
          <cell r="B2437" t="str">
            <v>MEPRONIZINE 400mg PELLICULAGE</v>
          </cell>
          <cell r="C2437">
            <v>1</v>
          </cell>
        </row>
        <row r="2438">
          <cell r="A2438">
            <v>235491</v>
          </cell>
          <cell r="B2438" t="str">
            <v>MEPRONIZINE 400MG 30CP FR</v>
          </cell>
          <cell r="C2438">
            <v>30</v>
          </cell>
        </row>
        <row r="2439">
          <cell r="A2439">
            <v>235492</v>
          </cell>
          <cell r="B2439" t="str">
            <v>MEPRONIZINE 400MG 50CP H FR</v>
          </cell>
          <cell r="C2439">
            <v>50</v>
          </cell>
        </row>
        <row r="2440">
          <cell r="A2440">
            <v>235555</v>
          </cell>
          <cell r="B2440" t="str">
            <v>MONO-TILDIEM 300MG 28G VT FR</v>
          </cell>
          <cell r="C2440">
            <v>28</v>
          </cell>
        </row>
        <row r="2441">
          <cell r="A2441">
            <v>235693</v>
          </cell>
          <cell r="B2441" t="str">
            <v>SOLIAN 100MG 60C NF BE (mise en étui)</v>
          </cell>
          <cell r="C2441">
            <v>60</v>
          </cell>
        </row>
        <row r="2442">
          <cell r="A2442">
            <v>235870</v>
          </cell>
          <cell r="B2442" t="str">
            <v>ETUI REP SEREPRILE 100MG 2ML 10A IT</v>
          </cell>
          <cell r="C2442">
            <v>1</v>
          </cell>
        </row>
        <row r="2443">
          <cell r="A2443">
            <v>235871</v>
          </cell>
          <cell r="B2443" t="str">
            <v>ETUI REP SEREPR.100MG 2ML 10A.HP IT</v>
          </cell>
          <cell r="C2443">
            <v>1</v>
          </cell>
        </row>
        <row r="2444">
          <cell r="A2444">
            <v>235917</v>
          </cell>
          <cell r="B2444" t="str">
            <v>EXACYL 500MG/5ML REMP OPC XE</v>
          </cell>
          <cell r="C2444">
            <v>1</v>
          </cell>
        </row>
        <row r="2445">
          <cell r="A2445">
            <v>235921</v>
          </cell>
          <cell r="B2445" t="str">
            <v>EXACYL 500MG/5ML MIR OPC XE</v>
          </cell>
          <cell r="C2445">
            <v>1</v>
          </cell>
        </row>
        <row r="2446">
          <cell r="A2446">
            <v>236160</v>
          </cell>
          <cell r="B2446" t="str">
            <v>TIAPRIDAL 100MG/2ML REMP OPC BE</v>
          </cell>
          <cell r="C2446">
            <v>1</v>
          </cell>
        </row>
        <row r="2447">
          <cell r="A2447">
            <v>236161</v>
          </cell>
          <cell r="B2447" t="str">
            <v>TIAPRIDAL 100MG/2ML MIR OPC BE</v>
          </cell>
          <cell r="C2447">
            <v>1</v>
          </cell>
        </row>
        <row r="2448">
          <cell r="A2448">
            <v>236209</v>
          </cell>
          <cell r="B2448" t="str">
            <v>FLACON ASPEGIC 0,5G IQ</v>
          </cell>
          <cell r="C2448">
            <v>1</v>
          </cell>
        </row>
        <row r="2449">
          <cell r="A2449">
            <v>236391</v>
          </cell>
          <cell r="B2449" t="str">
            <v>EXACYL 500MG/5ML REMPL PL</v>
          </cell>
          <cell r="C2449">
            <v>1</v>
          </cell>
        </row>
        <row r="2450">
          <cell r="A2450">
            <v>236392</v>
          </cell>
          <cell r="B2450" t="str">
            <v>EXACYL 500MG/5ML MIR POL</v>
          </cell>
          <cell r="C2450">
            <v>1</v>
          </cell>
        </row>
        <row r="2451">
          <cell r="A2451">
            <v>236393</v>
          </cell>
          <cell r="B2451" t="str">
            <v>SOLV.ASPEGIC 5ML REMP OPC BE</v>
          </cell>
          <cell r="C2451">
            <v>1</v>
          </cell>
        </row>
        <row r="2452">
          <cell r="A2452">
            <v>236394</v>
          </cell>
          <cell r="B2452" t="str">
            <v>SOLV.ASPEGIC 5ML MIR OPC BE</v>
          </cell>
          <cell r="C2452">
            <v>1</v>
          </cell>
        </row>
        <row r="2453">
          <cell r="A2453">
            <v>236459</v>
          </cell>
          <cell r="B2453" t="str">
            <v>ETUI REP SOLIAN NF 200MG 30CPR VT IT</v>
          </cell>
          <cell r="C2453">
            <v>1</v>
          </cell>
        </row>
        <row r="2454">
          <cell r="A2454">
            <v>236501</v>
          </cell>
          <cell r="B2454" t="str">
            <v>DOGMATIL 50MG GEL REMP (GEL ORIGINE BOVINE)</v>
          </cell>
          <cell r="C2454">
            <v>1</v>
          </cell>
        </row>
        <row r="2455">
          <cell r="A2455">
            <v>236617</v>
          </cell>
          <cell r="B2455" t="str">
            <v>ERCEFURYL NYCOMED 200MG 14G CZ</v>
          </cell>
          <cell r="C2455">
            <v>14</v>
          </cell>
        </row>
        <row r="2456">
          <cell r="A2456">
            <v>236724</v>
          </cell>
          <cell r="B2456" t="str">
            <v>SOLIAN 200MG 6AMP.4ML. REMPL. XD</v>
          </cell>
          <cell r="C2456">
            <v>1</v>
          </cell>
        </row>
        <row r="2457">
          <cell r="A2457">
            <v>236725</v>
          </cell>
          <cell r="B2457" t="str">
            <v>SOLIAN 200MG 6AMP 4ML MIRAGE XD</v>
          </cell>
          <cell r="C2457">
            <v>1</v>
          </cell>
        </row>
        <row r="2458">
          <cell r="A2458">
            <v>236766</v>
          </cell>
          <cell r="B2458" t="str">
            <v>BLISTER TRIATEC 10MG 14GEL PT</v>
          </cell>
          <cell r="C2458">
            <v>1</v>
          </cell>
        </row>
        <row r="2459">
          <cell r="A2459">
            <v>236904</v>
          </cell>
          <cell r="B2459" t="str">
            <v>PLAVIX 75MG CPR VR POUR VERES</v>
          </cell>
          <cell r="C2459">
            <v>1</v>
          </cell>
        </row>
        <row r="2460">
          <cell r="A2460">
            <v>237041</v>
          </cell>
          <cell r="B2460" t="str">
            <v>PRIMACOR 10X10ML CN</v>
          </cell>
          <cell r="C2460">
            <v>10</v>
          </cell>
        </row>
        <row r="2461">
          <cell r="A2461">
            <v>237253</v>
          </cell>
          <cell r="B2461" t="str">
            <v>SUCRAMAL SCHARPER 1G 40C IT</v>
          </cell>
          <cell r="C2461">
            <v>40</v>
          </cell>
        </row>
        <row r="2462">
          <cell r="A2462">
            <v>237721</v>
          </cell>
          <cell r="B2462" t="str">
            <v>QUALIFICATION REMPLISSAGE L5 DICYNONE SWI</v>
          </cell>
          <cell r="C2462">
            <v>1</v>
          </cell>
        </row>
        <row r="2463">
          <cell r="A2463">
            <v>237722</v>
          </cell>
          <cell r="B2463" t="str">
            <v>QUALIFICATION REMPLISSAGE L5 PRIMPERAN MONO</v>
          </cell>
          <cell r="C2463">
            <v>1</v>
          </cell>
        </row>
        <row r="2464">
          <cell r="A2464">
            <v>237723</v>
          </cell>
          <cell r="B2464" t="str">
            <v>QUALIFICATION REMPLISSAGE L5 DOGMATIL</v>
          </cell>
          <cell r="C2464">
            <v>1</v>
          </cell>
        </row>
        <row r="2465">
          <cell r="A2465">
            <v>237724</v>
          </cell>
          <cell r="B2465" t="str">
            <v>SOLUTION pour qualification L5 remplissage</v>
          </cell>
          <cell r="C2465">
            <v>1</v>
          </cell>
        </row>
        <row r="2466">
          <cell r="A2466">
            <v>238642</v>
          </cell>
          <cell r="B2466" t="str">
            <v>CLOPIDOGREL ZEN 75MG 28C VT IT</v>
          </cell>
          <cell r="C2466">
            <v>28</v>
          </cell>
        </row>
        <row r="2467">
          <cell r="A2467">
            <v>238866</v>
          </cell>
          <cell r="B2467" t="str">
            <v>MEPRONIZINE 400MG 5CP FR</v>
          </cell>
          <cell r="C2467">
            <v>5</v>
          </cell>
        </row>
        <row r="2468">
          <cell r="A2468">
            <v>238916</v>
          </cell>
          <cell r="B2468" t="str">
            <v>DELPRAL AMP 2ML MIRA. AUT</v>
          </cell>
          <cell r="C2468">
            <v>1</v>
          </cell>
        </row>
        <row r="2469">
          <cell r="A2469">
            <v>238917</v>
          </cell>
          <cell r="B2469" t="str">
            <v>DELPRAL AMP 2ML AUT</v>
          </cell>
          <cell r="C2469">
            <v>1</v>
          </cell>
        </row>
        <row r="2470">
          <cell r="A2470">
            <v>239267</v>
          </cell>
          <cell r="B2470" t="str">
            <v>COROTROPE INJ. 10ML OPC ETIQ. ES</v>
          </cell>
          <cell r="C2470">
            <v>1</v>
          </cell>
        </row>
        <row r="2471">
          <cell r="A2471">
            <v>239338</v>
          </cell>
          <cell r="B2471" t="str">
            <v>ETUI REP SOLIAN 400MG 10 CPR. EC IT</v>
          </cell>
          <cell r="C2471">
            <v>1</v>
          </cell>
        </row>
        <row r="2472">
          <cell r="A2472">
            <v>239344</v>
          </cell>
          <cell r="B2472" t="str">
            <v>MITOSYL 150G VT PT</v>
          </cell>
          <cell r="C2472">
            <v>1</v>
          </cell>
        </row>
        <row r="2473">
          <cell r="A2473">
            <v>239345</v>
          </cell>
          <cell r="B2473" t="str">
            <v>MITOSYL 65G VT PT</v>
          </cell>
          <cell r="C2473">
            <v>1</v>
          </cell>
        </row>
        <row r="2474">
          <cell r="A2474">
            <v>239346</v>
          </cell>
          <cell r="B2474" t="str">
            <v>MITOSYL 20G PT</v>
          </cell>
          <cell r="C2474">
            <v>1</v>
          </cell>
        </row>
        <row r="2475">
          <cell r="A2475">
            <v>239500</v>
          </cell>
          <cell r="B2475" t="str">
            <v>AMISULPRIDE 200MG 100C VT MA</v>
          </cell>
          <cell r="C2475">
            <v>100</v>
          </cell>
        </row>
        <row r="2476">
          <cell r="A2476">
            <v>239548</v>
          </cell>
          <cell r="B2476" t="str">
            <v>DECOND PRIADEL 400MG 100C VT GB en blister</v>
          </cell>
          <cell r="C2476">
            <v>1</v>
          </cell>
        </row>
        <row r="2477">
          <cell r="A2477">
            <v>239600</v>
          </cell>
          <cell r="B2477" t="str">
            <v>ESSAI MITOSYL 20G</v>
          </cell>
          <cell r="C2477">
            <v>1</v>
          </cell>
        </row>
        <row r="2478">
          <cell r="A2478">
            <v>239692</v>
          </cell>
          <cell r="B2478" t="str">
            <v>DECOND PLAVIX 30C FR</v>
          </cell>
          <cell r="C2478">
            <v>1</v>
          </cell>
        </row>
        <row r="2479">
          <cell r="A2479">
            <v>239869</v>
          </cell>
          <cell r="B2479" t="str">
            <v>DECOND EQUANIL 400MG 30C VT FR</v>
          </cell>
          <cell r="C2479">
            <v>30</v>
          </cell>
        </row>
        <row r="2480">
          <cell r="A2480">
            <v>239917</v>
          </cell>
          <cell r="B2480" t="str">
            <v>DICYNONE OM 250MG 12X2ML VT MX</v>
          </cell>
          <cell r="C2480">
            <v>12</v>
          </cell>
        </row>
        <row r="2481">
          <cell r="A2481">
            <v>239959</v>
          </cell>
          <cell r="B2481" t="str">
            <v>DECOND TRITACE 5MG 28C VT PL en blister</v>
          </cell>
          <cell r="C2481">
            <v>1</v>
          </cell>
        </row>
        <row r="2482">
          <cell r="A2482">
            <v>240128</v>
          </cell>
          <cell r="B2482" t="str">
            <v>SOL. DICYNONE SWI pour qualif. L5 remplissage</v>
          </cell>
          <cell r="C2482">
            <v>1</v>
          </cell>
        </row>
        <row r="2483">
          <cell r="A2483">
            <v>240129</v>
          </cell>
          <cell r="B2483" t="str">
            <v>SOL. PRIMP.  pour qualif. L5 remplissage</v>
          </cell>
          <cell r="C2483">
            <v>1</v>
          </cell>
        </row>
        <row r="2484">
          <cell r="A2484">
            <v>240218</v>
          </cell>
          <cell r="B2484" t="str">
            <v>CONDT POUR STAB. MEPRONIZINE</v>
          </cell>
          <cell r="C2484">
            <v>1</v>
          </cell>
        </row>
        <row r="2485">
          <cell r="A2485">
            <v>240579</v>
          </cell>
          <cell r="B2485" t="str">
            <v>PRIMPERAN MO 10MG/2ML MIR ES</v>
          </cell>
          <cell r="C2485">
            <v>1</v>
          </cell>
        </row>
        <row r="2486">
          <cell r="A2486">
            <v>240580</v>
          </cell>
          <cell r="B2486" t="str">
            <v>PRIMPERAN MO 10MG/2ML REMP ES</v>
          </cell>
          <cell r="C2486">
            <v>1</v>
          </cell>
        </row>
        <row r="2487">
          <cell r="A2487">
            <v>240581</v>
          </cell>
          <cell r="B2487" t="str">
            <v>PRIMPERAN 100MG/5ML MIR ES</v>
          </cell>
          <cell r="C2487">
            <v>1</v>
          </cell>
        </row>
        <row r="2488">
          <cell r="A2488">
            <v>240582</v>
          </cell>
          <cell r="B2488" t="str">
            <v>PRIMPERAN 100MG/5ML REMP ES</v>
          </cell>
          <cell r="C2488">
            <v>1</v>
          </cell>
        </row>
        <row r="2489">
          <cell r="A2489">
            <v>240590</v>
          </cell>
          <cell r="B2489" t="str">
            <v>ISCOVER 28C GR BMS (75190)</v>
          </cell>
          <cell r="C2489">
            <v>28</v>
          </cell>
        </row>
        <row r="2490">
          <cell r="A2490">
            <v>240591</v>
          </cell>
          <cell r="B2490" t="str">
            <v>ISCOVER 28C ES BMS (75474)</v>
          </cell>
          <cell r="C2490">
            <v>28</v>
          </cell>
        </row>
        <row r="2491">
          <cell r="A2491">
            <v>240593</v>
          </cell>
          <cell r="B2491" t="str">
            <v>DECOND ISCOVER GR BMS en blister</v>
          </cell>
          <cell r="C2491">
            <v>1</v>
          </cell>
        </row>
        <row r="2492">
          <cell r="A2492">
            <v>240594</v>
          </cell>
          <cell r="B2492" t="str">
            <v>DECOND ISCOVER ES BMS en blister</v>
          </cell>
          <cell r="C2492">
            <v>1</v>
          </cell>
        </row>
        <row r="2493">
          <cell r="A2493">
            <v>240636</v>
          </cell>
          <cell r="B2493" t="str">
            <v>PRIMACOR INJ. 10ML OPC ETIQ. GB</v>
          </cell>
          <cell r="C2493">
            <v>1</v>
          </cell>
        </row>
        <row r="2494">
          <cell r="A2494">
            <v>240637</v>
          </cell>
          <cell r="B2494" t="str">
            <v>PRIMACOR INJ. 10ML OPC ETIQ. AUS</v>
          </cell>
          <cell r="C2494">
            <v>1</v>
          </cell>
        </row>
        <row r="2495">
          <cell r="A2495">
            <v>240683</v>
          </cell>
          <cell r="B2495" t="str">
            <v>ESSAI PRESSE 290-2</v>
          </cell>
          <cell r="C2495">
            <v>1</v>
          </cell>
        </row>
        <row r="2496">
          <cell r="A2496">
            <v>240802</v>
          </cell>
          <cell r="B2496" t="str">
            <v>ET REP TIAPRIDAL 100MG 20C VT SA</v>
          </cell>
          <cell r="C2496">
            <v>1</v>
          </cell>
        </row>
        <row r="2497">
          <cell r="A2497">
            <v>240874</v>
          </cell>
          <cell r="B2497" t="str">
            <v>ISCOVER 28 CPR ES BMS (75474)</v>
          </cell>
          <cell r="C2497">
            <v>1</v>
          </cell>
        </row>
        <row r="2498">
          <cell r="A2498">
            <v>240875</v>
          </cell>
          <cell r="B2498" t="str">
            <v>ISCOVER 28 CPR GR BMS (75190)</v>
          </cell>
          <cell r="C2498">
            <v>1</v>
          </cell>
        </row>
        <row r="2499">
          <cell r="A2499">
            <v>240906</v>
          </cell>
          <cell r="B2499" t="str">
            <v>ESSAI AMPOULE 10 ML FARMORES 3</v>
          </cell>
          <cell r="C2499">
            <v>1</v>
          </cell>
        </row>
        <row r="2500">
          <cell r="A2500">
            <v>240907</v>
          </cell>
          <cell r="B2500" t="str">
            <v>ESSAI AMPOULE 5 ML FARMORES 3</v>
          </cell>
          <cell r="C2500">
            <v>1</v>
          </cell>
        </row>
        <row r="2501">
          <cell r="A2501">
            <v>240914</v>
          </cell>
          <cell r="B2501" t="str">
            <v>ETUI REP TRIATEC 1,25MG 56GEL VT PT</v>
          </cell>
          <cell r="C2501">
            <v>1</v>
          </cell>
        </row>
        <row r="2502">
          <cell r="A2502">
            <v>241156</v>
          </cell>
          <cell r="B2502" t="str">
            <v>BLISTER PLAVIX 75MG 28C ES</v>
          </cell>
          <cell r="C2502">
            <v>1</v>
          </cell>
        </row>
        <row r="2503">
          <cell r="A2503">
            <v>241159</v>
          </cell>
          <cell r="B2503" t="str">
            <v>TIAPRIDAL 100MG MIR OPC PT</v>
          </cell>
          <cell r="C2503">
            <v>1</v>
          </cell>
        </row>
        <row r="2504">
          <cell r="A2504">
            <v>241161</v>
          </cell>
          <cell r="B2504" t="str">
            <v>TIAPRIDAL 100MG REMP OPC PT</v>
          </cell>
          <cell r="C2504">
            <v>1</v>
          </cell>
        </row>
        <row r="2505">
          <cell r="A2505">
            <v>241222</v>
          </cell>
          <cell r="B2505" t="str">
            <v>ET REP TRIATEC 2,5MG 14G VT PT</v>
          </cell>
          <cell r="C2505">
            <v>1</v>
          </cell>
        </row>
        <row r="2506">
          <cell r="A2506">
            <v>241223</v>
          </cell>
          <cell r="B2506" t="str">
            <v>ET REP TRIATEC 10MG 56G VT PT</v>
          </cell>
          <cell r="C2506">
            <v>1</v>
          </cell>
        </row>
        <row r="2507">
          <cell r="A2507">
            <v>241224</v>
          </cell>
          <cell r="B2507" t="str">
            <v>ETUI REP TRIATEC 1.25MG 14GEL VT PT</v>
          </cell>
          <cell r="C2507">
            <v>1</v>
          </cell>
        </row>
        <row r="2508">
          <cell r="A2508">
            <v>241225</v>
          </cell>
          <cell r="B2508" t="str">
            <v>ETUI REP TRIATEC 2.5MG 56GEL VT PT</v>
          </cell>
          <cell r="C2508">
            <v>1</v>
          </cell>
        </row>
        <row r="2509">
          <cell r="A2509">
            <v>241227</v>
          </cell>
          <cell r="B2509" t="str">
            <v>ETUI REP TRIATEC 5MG 56GEL VT PT</v>
          </cell>
          <cell r="C2509">
            <v>1</v>
          </cell>
        </row>
        <row r="2510">
          <cell r="A2510">
            <v>241406</v>
          </cell>
          <cell r="B2510" t="str">
            <v>ESSAI MARQ VOLKE UHLM HOP</v>
          </cell>
          <cell r="C2510">
            <v>1</v>
          </cell>
        </row>
        <row r="2511">
          <cell r="A2511">
            <v>241416</v>
          </cell>
          <cell r="B2511" t="str">
            <v>ETUI REP SOLIAN 400MG 100CPR. VT AUT</v>
          </cell>
          <cell r="C2511">
            <v>1</v>
          </cell>
        </row>
        <row r="2512">
          <cell r="A2512">
            <v>241452</v>
          </cell>
          <cell r="B2512" t="str">
            <v>ESSAI DATAMATRIX C62</v>
          </cell>
          <cell r="C2512">
            <v>1</v>
          </cell>
        </row>
        <row r="2513">
          <cell r="A2513">
            <v>241602</v>
          </cell>
          <cell r="B2513" t="str">
            <v>PLAVIX 75MG 90C TR</v>
          </cell>
          <cell r="C2513">
            <v>90</v>
          </cell>
        </row>
        <row r="2514">
          <cell r="A2514">
            <v>241747</v>
          </cell>
          <cell r="B2514" t="str">
            <v>DOGMATIL 2ML REMP OPC BE</v>
          </cell>
          <cell r="C2514">
            <v>1</v>
          </cell>
        </row>
        <row r="2515">
          <cell r="A2515">
            <v>241749</v>
          </cell>
          <cell r="B2515" t="str">
            <v>DOGMATIL 2ML MIR OPC BE</v>
          </cell>
          <cell r="C2515">
            <v>1</v>
          </cell>
        </row>
        <row r="2516">
          <cell r="A2516">
            <v>241863</v>
          </cell>
          <cell r="B2516" t="str">
            <v>DECONDI CLOPIDOGREL 30CP FR</v>
          </cell>
          <cell r="C2516">
            <v>1</v>
          </cell>
        </row>
        <row r="2517">
          <cell r="A2517">
            <v>242301</v>
          </cell>
          <cell r="B2517" t="str">
            <v>PRIMPERAN MO 10MG 2ML REMP OPC XE</v>
          </cell>
          <cell r="C2517">
            <v>1</v>
          </cell>
        </row>
        <row r="2518">
          <cell r="A2518">
            <v>242302</v>
          </cell>
          <cell r="B2518" t="str">
            <v>PRIMPERAN MO 10MG 2ML MIR OPC XE</v>
          </cell>
          <cell r="C2518">
            <v>1</v>
          </cell>
        </row>
        <row r="2519">
          <cell r="A2519">
            <v>242360</v>
          </cell>
          <cell r="B2519" t="str">
            <v>ETUI REP LITICAN  20CPR DU BE</v>
          </cell>
          <cell r="C2519">
            <v>1</v>
          </cell>
        </row>
        <row r="2520">
          <cell r="A2520">
            <v>242361</v>
          </cell>
          <cell r="B2520" t="str">
            <v>LITICAN CPR BLISTER VRAC BE</v>
          </cell>
          <cell r="C2520">
            <v>1</v>
          </cell>
        </row>
        <row r="2521">
          <cell r="A2521">
            <v>242414</v>
          </cell>
          <cell r="B2521" t="str">
            <v>DICYNONE 250MG/2ML REMP AMO EX</v>
          </cell>
          <cell r="C2521">
            <v>1</v>
          </cell>
        </row>
        <row r="2522">
          <cell r="A2522">
            <v>242415</v>
          </cell>
          <cell r="B2522" t="str">
            <v>DICYNONE 250MG/2ML MIR AMO EX</v>
          </cell>
          <cell r="C2522">
            <v>1</v>
          </cell>
        </row>
        <row r="2523">
          <cell r="A2523">
            <v>242424</v>
          </cell>
          <cell r="B2523" t="str">
            <v>ERCEFURYL 200MG 14G VT RU</v>
          </cell>
          <cell r="C2523">
            <v>14</v>
          </cell>
        </row>
        <row r="2524">
          <cell r="A2524">
            <v>242474</v>
          </cell>
          <cell r="B2524" t="str">
            <v>ESSAI ETUI 49X22,5X140,5 C60N°2</v>
          </cell>
          <cell r="C2524">
            <v>1</v>
          </cell>
        </row>
        <row r="2525">
          <cell r="A2525">
            <v>242552</v>
          </cell>
          <cell r="B2525" t="str">
            <v>MITOSYL 20G CDT VRAC PT</v>
          </cell>
          <cell r="C2525">
            <v>1</v>
          </cell>
        </row>
        <row r="2526">
          <cell r="A2526">
            <v>242574</v>
          </cell>
          <cell r="B2526" t="str">
            <v>STABILITE MITOSYL 20G</v>
          </cell>
          <cell r="C2526">
            <v>1</v>
          </cell>
        </row>
        <row r="2527">
          <cell r="A2527">
            <v>242631</v>
          </cell>
          <cell r="B2527" t="str">
            <v>LITICAN CPR BLISTER VRAC BE</v>
          </cell>
          <cell r="C2527">
            <v>1</v>
          </cell>
        </row>
        <row r="2528">
          <cell r="A2528">
            <v>242699</v>
          </cell>
          <cell r="B2528" t="str">
            <v>ETUI REP PRIMPERAN 10MG 20C.  EX</v>
          </cell>
          <cell r="C2528">
            <v>1</v>
          </cell>
        </row>
        <row r="2529">
          <cell r="A2529">
            <v>242953</v>
          </cell>
          <cell r="B2529" t="str">
            <v>SOLIAN 400MG 30C VT SA</v>
          </cell>
          <cell r="C2529">
            <v>30</v>
          </cell>
        </row>
        <row r="2530">
          <cell r="A2530">
            <v>243019</v>
          </cell>
          <cell r="B2530" t="str">
            <v>ETUI REP STILNOX 10MG 30CPR. GR</v>
          </cell>
          <cell r="C2530">
            <v>1</v>
          </cell>
        </row>
        <row r="2531">
          <cell r="A2531">
            <v>243021</v>
          </cell>
          <cell r="B2531" t="str">
            <v>ET REP NOTTEM 10MG 7C VT IT</v>
          </cell>
          <cell r="C2531">
            <v>1</v>
          </cell>
        </row>
        <row r="2532">
          <cell r="A2532">
            <v>243022</v>
          </cell>
          <cell r="B2532" t="str">
            <v>ETUI REP ZOLPIDEM 30CP VT IT</v>
          </cell>
          <cell r="C2532">
            <v>1</v>
          </cell>
        </row>
        <row r="2533">
          <cell r="A2533">
            <v>243034</v>
          </cell>
          <cell r="B2533" t="str">
            <v>SOLIAN 100MG 30C SA</v>
          </cell>
          <cell r="C2533">
            <v>30</v>
          </cell>
        </row>
        <row r="2534">
          <cell r="A2534">
            <v>243054</v>
          </cell>
          <cell r="B2534" t="str">
            <v>ETUI REP STILNOX 30CP VT IT</v>
          </cell>
          <cell r="C2534">
            <v>1</v>
          </cell>
        </row>
        <row r="2535">
          <cell r="A2535">
            <v>243321</v>
          </cell>
          <cell r="B2535" t="str">
            <v>SERECOR LP 300MG GEL U=1000 VR</v>
          </cell>
          <cell r="C2535">
            <v>1</v>
          </cell>
        </row>
        <row r="2536">
          <cell r="A2536">
            <v>243322</v>
          </cell>
          <cell r="B2536" t="str">
            <v>LENTOQUINE LP 250MG GEL VRAC</v>
          </cell>
          <cell r="C2536">
            <v>1</v>
          </cell>
        </row>
        <row r="2537">
          <cell r="A2537">
            <v>243331</v>
          </cell>
          <cell r="B2537" t="str">
            <v>SERECOR Gel LP300MG  U=1000 VRAC Obsolète</v>
          </cell>
          <cell r="C2537">
            <v>1000</v>
          </cell>
        </row>
        <row r="2538">
          <cell r="A2538">
            <v>243361</v>
          </cell>
          <cell r="B2538" t="str">
            <v>ESSAI GRANULATION MEPRONIZINE</v>
          </cell>
          <cell r="C2538">
            <v>1</v>
          </cell>
        </row>
        <row r="2539">
          <cell r="A2539">
            <v>243362</v>
          </cell>
          <cell r="B2539" t="str">
            <v>ESSAI COMPRESSION MEPRONIZINE</v>
          </cell>
          <cell r="C2539">
            <v>1</v>
          </cell>
        </row>
        <row r="2540">
          <cell r="A2540">
            <v>243402</v>
          </cell>
          <cell r="B2540" t="str">
            <v>ESSAI DATAMATRIX SIG N2</v>
          </cell>
          <cell r="C2540">
            <v>1</v>
          </cell>
        </row>
        <row r="2541">
          <cell r="A2541">
            <v>243464</v>
          </cell>
          <cell r="B2541" t="str">
            <v>ESSAI DATAMATRIX C90 N°3</v>
          </cell>
          <cell r="C2541">
            <v>1</v>
          </cell>
        </row>
        <row r="2542">
          <cell r="A2542">
            <v>243465</v>
          </cell>
          <cell r="B2542" t="str">
            <v>ESSAI DATAMATRIX C90 N°5</v>
          </cell>
          <cell r="C2542">
            <v>1</v>
          </cell>
        </row>
        <row r="2543">
          <cell r="A2543">
            <v>243485</v>
          </cell>
          <cell r="B2543" t="str">
            <v>TRITACE 10MG GEL VR ZA</v>
          </cell>
          <cell r="C2543">
            <v>1</v>
          </cell>
        </row>
        <row r="2544">
          <cell r="A2544">
            <v>243617</v>
          </cell>
          <cell r="B2544" t="str">
            <v>TIAPRIDAL AMP 2ML OPC REMP BEL</v>
          </cell>
          <cell r="C2544">
            <v>1</v>
          </cell>
        </row>
        <row r="2545">
          <cell r="A2545">
            <v>243618</v>
          </cell>
          <cell r="B2545" t="str">
            <v>TIAPRIDAL AMP OPC.2ML MIRA. BEL</v>
          </cell>
          <cell r="C2545">
            <v>1</v>
          </cell>
        </row>
        <row r="2546">
          <cell r="A2546">
            <v>243845</v>
          </cell>
          <cell r="B2546" t="str">
            <v>EXACYL 500MG 5ML REMP OPC BE</v>
          </cell>
          <cell r="C2546">
            <v>1</v>
          </cell>
        </row>
        <row r="2547">
          <cell r="A2547">
            <v>243846</v>
          </cell>
          <cell r="B2547" t="str">
            <v>EXACYL 500MG 5ML MIR OPC BE</v>
          </cell>
          <cell r="C2547">
            <v>1</v>
          </cell>
        </row>
        <row r="2548">
          <cell r="A2548">
            <v>243847</v>
          </cell>
          <cell r="B2548" t="str">
            <v>ETUI REP DICYNON OM.250MG 2ML 4A.VT SA</v>
          </cell>
          <cell r="C2548">
            <v>1</v>
          </cell>
        </row>
        <row r="2549">
          <cell r="A2549">
            <v>243879</v>
          </cell>
          <cell r="B2549" t="str">
            <v>SOLIAN 100MG 30C VT PL</v>
          </cell>
          <cell r="C2549">
            <v>30</v>
          </cell>
        </row>
        <row r="2550">
          <cell r="A2550">
            <v>244092</v>
          </cell>
          <cell r="B2550" t="str">
            <v>ETUI REP SOLIAN 50MG 30CPR VT SA</v>
          </cell>
          <cell r="C2550">
            <v>1</v>
          </cell>
        </row>
        <row r="2551">
          <cell r="A2551">
            <v>244128</v>
          </cell>
          <cell r="B2551" t="str">
            <v>AMISULPRIDLI ZEN 200MG20C VTDE</v>
          </cell>
          <cell r="C2551">
            <v>20</v>
          </cell>
        </row>
        <row r="2552">
          <cell r="A2552">
            <v>244432</v>
          </cell>
          <cell r="B2552" t="str">
            <v>RAMIPRIL 5MG CPR VR ET CLIN FR</v>
          </cell>
          <cell r="C2552">
            <v>1</v>
          </cell>
        </row>
        <row r="2553">
          <cell r="A2553">
            <v>244478</v>
          </cell>
          <cell r="B2553" t="str">
            <v>ESSAI MITOSYL DATAMATRIX 65/150G</v>
          </cell>
          <cell r="C2553">
            <v>1</v>
          </cell>
        </row>
        <row r="2554">
          <cell r="A2554">
            <v>244490</v>
          </cell>
          <cell r="B2554" t="str">
            <v>ZOLPIDEM WINTHROP 10MG CP BLISTER IT</v>
          </cell>
          <cell r="C2554">
            <v>1</v>
          </cell>
        </row>
        <row r="2555">
          <cell r="A2555">
            <v>245111</v>
          </cell>
          <cell r="B2555" t="str">
            <v>ESSAI ALU LASER AMCOR UHL HOP</v>
          </cell>
          <cell r="C2555">
            <v>1</v>
          </cell>
        </row>
        <row r="2556">
          <cell r="A2556">
            <v>245270</v>
          </cell>
          <cell r="B2556" t="str">
            <v>ESSAI EMPOIS MEPRONIZINE</v>
          </cell>
          <cell r="C2556">
            <v>1</v>
          </cell>
        </row>
        <row r="2557">
          <cell r="A2557">
            <v>245370</v>
          </cell>
          <cell r="B2557" t="str">
            <v>DICYNONE 250MG/2ML REMP OPC BE</v>
          </cell>
          <cell r="C2557">
            <v>1</v>
          </cell>
        </row>
        <row r="2558">
          <cell r="A2558">
            <v>245371</v>
          </cell>
          <cell r="B2558" t="str">
            <v>DICYNONE 250MG/2ML MIR OPC BE</v>
          </cell>
          <cell r="C2558">
            <v>1</v>
          </cell>
        </row>
        <row r="2559">
          <cell r="A2559">
            <v>245403</v>
          </cell>
          <cell r="B2559" t="str">
            <v>ET REP SOLIAN 400MG 30CP VT IT</v>
          </cell>
          <cell r="C2559">
            <v>1</v>
          </cell>
        </row>
        <row r="2560">
          <cell r="A2560">
            <v>245443</v>
          </cell>
          <cell r="B2560" t="str">
            <v>LASIX 250MG/25ML INFLS AM5 S1 M60 XE</v>
          </cell>
          <cell r="C2560">
            <v>10</v>
          </cell>
        </row>
        <row r="2561">
          <cell r="A2561">
            <v>245444</v>
          </cell>
          <cell r="B2561" t="str">
            <v>LASIX 250MG/25ML INFLS AM5 M60 TH</v>
          </cell>
          <cell r="C2561">
            <v>5</v>
          </cell>
        </row>
        <row r="2562">
          <cell r="A2562">
            <v>245445</v>
          </cell>
          <cell r="B2562" t="str">
            <v>SEGURIL 250MG 4X25ML VT ES</v>
          </cell>
          <cell r="C2562">
            <v>4</v>
          </cell>
        </row>
        <row r="2563">
          <cell r="A2563">
            <v>245446</v>
          </cell>
          <cell r="B2563" t="str">
            <v>LASIX 250MG 4X25ML VT DE</v>
          </cell>
          <cell r="C2563">
            <v>4</v>
          </cell>
        </row>
        <row r="2564">
          <cell r="A2564">
            <v>245447</v>
          </cell>
          <cell r="B2564" t="str">
            <v>LASIX 40MG 5X4ML CH</v>
          </cell>
          <cell r="C2564">
            <v>5</v>
          </cell>
        </row>
        <row r="2565">
          <cell r="A2565">
            <v>245448</v>
          </cell>
          <cell r="B2565" t="str">
            <v>LASIX 250MG 20X25ML HP DE</v>
          </cell>
          <cell r="C2565">
            <v>20</v>
          </cell>
        </row>
        <row r="2566">
          <cell r="A2566">
            <v>245450</v>
          </cell>
          <cell r="B2566" t="str">
            <v>LASIX 250MG 5X25ML HP IT</v>
          </cell>
          <cell r="C2566">
            <v>5</v>
          </cell>
        </row>
        <row r="2567">
          <cell r="A2567">
            <v>245451</v>
          </cell>
          <cell r="B2567" t="str">
            <v>LASIX 250MG 5X25ML VT IT</v>
          </cell>
          <cell r="C2567">
            <v>5</v>
          </cell>
        </row>
        <row r="2568">
          <cell r="A2568">
            <v>245452</v>
          </cell>
          <cell r="B2568" t="str">
            <v>LASIX 250MG/25ML INFLS AM5 SGH M60 XN (SA)</v>
          </cell>
          <cell r="C2568">
            <v>5</v>
          </cell>
        </row>
        <row r="2569">
          <cell r="A2569">
            <v>245453</v>
          </cell>
          <cell r="B2569" t="str">
            <v>LASILIX 20MG 5X2ML HP FR</v>
          </cell>
          <cell r="C2569">
            <v>5</v>
          </cell>
        </row>
        <row r="2570">
          <cell r="A2570">
            <v>245454</v>
          </cell>
          <cell r="B2570" t="str">
            <v>LASIX 20MG/2ML INJ AM5 S1 M60 XC (Asie)</v>
          </cell>
          <cell r="C2570">
            <v>5</v>
          </cell>
        </row>
        <row r="2571">
          <cell r="A2571">
            <v>245455</v>
          </cell>
          <cell r="B2571" t="str">
            <v>LASIX 20MG 20X2ML HP DE</v>
          </cell>
          <cell r="C2571">
            <v>20</v>
          </cell>
        </row>
        <row r="2572">
          <cell r="A2572">
            <v>245456</v>
          </cell>
          <cell r="B2572" t="str">
            <v>LASIX 20MG 2ML (10X5AMP) HP DE</v>
          </cell>
          <cell r="C2572">
            <v>50</v>
          </cell>
        </row>
        <row r="2573">
          <cell r="A2573">
            <v>245457</v>
          </cell>
          <cell r="B2573" t="str">
            <v>LASIX 40MG 20X4ML HP DE</v>
          </cell>
          <cell r="C2573">
            <v>20</v>
          </cell>
        </row>
        <row r="2574">
          <cell r="A2574">
            <v>245458</v>
          </cell>
          <cell r="B2574" t="str">
            <v>LASIX 40MG 4X4ML DE</v>
          </cell>
          <cell r="C2574">
            <v>4</v>
          </cell>
        </row>
        <row r="2575">
          <cell r="A2575">
            <v>245459</v>
          </cell>
          <cell r="B2575" t="str">
            <v>LASIX 20MG 5X2ML BE</v>
          </cell>
          <cell r="C2575">
            <v>5</v>
          </cell>
        </row>
        <row r="2576">
          <cell r="A2576">
            <v>245460</v>
          </cell>
          <cell r="B2576" t="str">
            <v>LASIX 20MG 5X2ML SA</v>
          </cell>
          <cell r="C2576">
            <v>5</v>
          </cell>
        </row>
        <row r="2577">
          <cell r="A2577">
            <v>245461</v>
          </cell>
          <cell r="B2577" t="str">
            <v>LASIX 20MG/2ML INJ AM5 M60 ZA</v>
          </cell>
          <cell r="C2577">
            <v>5</v>
          </cell>
        </row>
        <row r="2578">
          <cell r="A2578">
            <v>245462</v>
          </cell>
          <cell r="B2578" t="str">
            <v>LASIX 20MG 5X2ML TW</v>
          </cell>
          <cell r="C2578">
            <v>5</v>
          </cell>
        </row>
        <row r="2579">
          <cell r="A2579">
            <v>245463</v>
          </cell>
          <cell r="B2579" t="str">
            <v>LASIX 20MG/2ML INJ AM5 S2 M60 XE</v>
          </cell>
          <cell r="C2579">
            <v>5</v>
          </cell>
        </row>
        <row r="2580">
          <cell r="A2580">
            <v>245464</v>
          </cell>
          <cell r="B2580" t="str">
            <v>LASIX 20MG 5X2ML XE</v>
          </cell>
          <cell r="C2580">
            <v>5</v>
          </cell>
        </row>
        <row r="2581">
          <cell r="A2581">
            <v>245465</v>
          </cell>
          <cell r="B2581" t="str">
            <v>LASIX 20MG/2ML INJ AM1 S2 M60 XW</v>
          </cell>
          <cell r="C2581">
            <v>1</v>
          </cell>
        </row>
        <row r="2582">
          <cell r="A2582">
            <v>245466</v>
          </cell>
          <cell r="B2582" t="str">
            <v>LASIX 20MG 4X2ML DE</v>
          </cell>
          <cell r="C2582">
            <v>4</v>
          </cell>
        </row>
        <row r="2583">
          <cell r="A2583">
            <v>245467</v>
          </cell>
          <cell r="B2583" t="str">
            <v>LASIX 20MG 5X2ML PT</v>
          </cell>
          <cell r="C2583">
            <v>5</v>
          </cell>
        </row>
        <row r="2584">
          <cell r="A2584">
            <v>245468</v>
          </cell>
          <cell r="B2584" t="str">
            <v>LASIX 20MG/2ML INJ AM5 M60 ID</v>
          </cell>
          <cell r="C2584">
            <v>5</v>
          </cell>
        </row>
        <row r="2585">
          <cell r="A2585">
            <v>245515</v>
          </cell>
          <cell r="B2585" t="str">
            <v>EGLONYL 100MG/2ML MIR OPC LT</v>
          </cell>
          <cell r="C2585">
            <v>1</v>
          </cell>
        </row>
        <row r="2586">
          <cell r="A2586">
            <v>245516</v>
          </cell>
          <cell r="B2586" t="str">
            <v>EGLONYL 100MG/2ML REMP OPC LT</v>
          </cell>
          <cell r="C2586">
            <v>1</v>
          </cell>
        </row>
        <row r="2587">
          <cell r="A2587">
            <v>245517</v>
          </cell>
          <cell r="B2587" t="str">
            <v>TIAPRIDAL 100MG/2ML MIR OPC LT</v>
          </cell>
          <cell r="C2587">
            <v>1</v>
          </cell>
        </row>
        <row r="2588">
          <cell r="A2588">
            <v>245518</v>
          </cell>
          <cell r="B2588" t="str">
            <v>TIAPRIDAL 100MG/2ML REMP OPC LT</v>
          </cell>
          <cell r="C2588">
            <v>1</v>
          </cell>
        </row>
        <row r="2589">
          <cell r="A2589">
            <v>245526</v>
          </cell>
          <cell r="B2589" t="str">
            <v>LASIX 20MG/2ML REMP OPC</v>
          </cell>
          <cell r="C2589">
            <v>1</v>
          </cell>
        </row>
        <row r="2590">
          <cell r="A2590">
            <v>245527</v>
          </cell>
          <cell r="B2590" t="str">
            <v>LASIX 20MG/2ML MIR OPC</v>
          </cell>
          <cell r="C2590">
            <v>1</v>
          </cell>
        </row>
        <row r="2591">
          <cell r="A2591">
            <v>245534</v>
          </cell>
          <cell r="B2591" t="str">
            <v>Obsolète LASIX 20MG/AMP. 2ML  REMP. OPC EX B11</v>
          </cell>
          <cell r="C2591">
            <v>1</v>
          </cell>
        </row>
        <row r="2592">
          <cell r="A2592">
            <v>245535</v>
          </cell>
          <cell r="B2592" t="str">
            <v>Obsolète LASIX 20MG AMP.2ML MIRA. OPC EX B11</v>
          </cell>
          <cell r="C2592">
            <v>1</v>
          </cell>
        </row>
        <row r="2593">
          <cell r="A2593">
            <v>245541</v>
          </cell>
          <cell r="B2593" t="str">
            <v>Obsolète LASIX 20MG/AMP. 2ML  REMP. OPC BE B11</v>
          </cell>
          <cell r="C2593">
            <v>1</v>
          </cell>
        </row>
        <row r="2594">
          <cell r="A2594">
            <v>245543</v>
          </cell>
          <cell r="B2594" t="str">
            <v>Obsolète LASIX 20MG AMP.2ML MIRA. OPC BE B11</v>
          </cell>
          <cell r="C2594">
            <v>1</v>
          </cell>
        </row>
        <row r="2595">
          <cell r="A2595">
            <v>245551</v>
          </cell>
          <cell r="B2595" t="str">
            <v>Obsolète LASIX 20MG/AMP. 2ML  REMP. OPC PT B11</v>
          </cell>
          <cell r="C2595">
            <v>1</v>
          </cell>
        </row>
        <row r="2596">
          <cell r="A2596">
            <v>245552</v>
          </cell>
          <cell r="B2596" t="str">
            <v>Obsolète LASIX 20MG AMP.2ML MIRA. OPC PT B11</v>
          </cell>
          <cell r="C2596">
            <v>1</v>
          </cell>
        </row>
        <row r="2597">
          <cell r="A2597">
            <v>245555</v>
          </cell>
          <cell r="B2597" t="str">
            <v>Obsolète LASIX 20MG/AMP. 2ML  REMP. OPC SA B11</v>
          </cell>
          <cell r="C2597">
            <v>1</v>
          </cell>
        </row>
        <row r="2598">
          <cell r="A2598">
            <v>245558</v>
          </cell>
          <cell r="B2598" t="str">
            <v>Obsolète LASIX 20MG AMP.2ML MIRA. OPC SA B11</v>
          </cell>
          <cell r="C2598">
            <v>1</v>
          </cell>
        </row>
        <row r="2599">
          <cell r="A2599">
            <v>245569</v>
          </cell>
          <cell r="B2599" t="str">
            <v>LASIX 250MG/AMP. 25ML  REMP. OPC DE B11</v>
          </cell>
          <cell r="C2599">
            <v>1</v>
          </cell>
        </row>
        <row r="2600">
          <cell r="A2600">
            <v>245570</v>
          </cell>
          <cell r="B2600" t="str">
            <v>LASIX 250MG AMP.25ML MIRA. OPC B11</v>
          </cell>
          <cell r="C2600">
            <v>1</v>
          </cell>
        </row>
        <row r="2601">
          <cell r="A2601">
            <v>245605</v>
          </cell>
          <cell r="B2601" t="str">
            <v>LASIX 40MG/4ML REMP OPC</v>
          </cell>
          <cell r="C2601">
            <v>1</v>
          </cell>
        </row>
        <row r="2602">
          <cell r="A2602">
            <v>245607</v>
          </cell>
          <cell r="B2602" t="str">
            <v>LASIX 40MG/4ML MIR OPC</v>
          </cell>
          <cell r="C2602">
            <v>1</v>
          </cell>
        </row>
        <row r="2603">
          <cell r="A2603">
            <v>245784</v>
          </cell>
          <cell r="B2603" t="str">
            <v>LASIX 20MG SOL.</v>
          </cell>
          <cell r="C2603">
            <v>1</v>
          </cell>
        </row>
        <row r="2604">
          <cell r="A2604">
            <v>245785</v>
          </cell>
          <cell r="B2604" t="str">
            <v>LASIX 40MG SOL.(1250 LT)</v>
          </cell>
          <cell r="C2604">
            <v>1</v>
          </cell>
        </row>
        <row r="2605">
          <cell r="A2605">
            <v>245786</v>
          </cell>
          <cell r="B2605" t="str">
            <v>LASIX 250MG SOL.(1000 LT) B11</v>
          </cell>
          <cell r="C2605">
            <v>1</v>
          </cell>
        </row>
        <row r="2606">
          <cell r="A2606">
            <v>245953</v>
          </cell>
          <cell r="B2606" t="str">
            <v>CORDARONE 150MG 6X3ML HP FR</v>
          </cell>
          <cell r="C2606">
            <v>6</v>
          </cell>
        </row>
        <row r="2607">
          <cell r="A2607">
            <v>245957</v>
          </cell>
          <cell r="B2607" t="str">
            <v>CORDARONE 150MG 10X3ML GB</v>
          </cell>
          <cell r="C2607">
            <v>10</v>
          </cell>
        </row>
        <row r="2608">
          <cell r="A2608">
            <v>245958</v>
          </cell>
          <cell r="B2608" t="str">
            <v>CORDARONE 150MG 6X3ML VT XO</v>
          </cell>
          <cell r="C2608">
            <v>6</v>
          </cell>
        </row>
        <row r="2609">
          <cell r="A2609">
            <v>245959</v>
          </cell>
          <cell r="B2609" t="str">
            <v>CORDARONE 150MG 5X3ML HP IT</v>
          </cell>
          <cell r="C2609">
            <v>5</v>
          </cell>
        </row>
        <row r="2610">
          <cell r="A2610">
            <v>245964</v>
          </cell>
          <cell r="B2610" t="str">
            <v>CORDARONE 150MG 6X3ML VT SI</v>
          </cell>
          <cell r="C2610">
            <v>6</v>
          </cell>
        </row>
        <row r="2611">
          <cell r="A2611">
            <v>245965</v>
          </cell>
          <cell r="B2611" t="str">
            <v>CORDARONE 150MG 10X3ML IE</v>
          </cell>
          <cell r="C2611">
            <v>10</v>
          </cell>
        </row>
        <row r="2612">
          <cell r="A2612">
            <v>245966</v>
          </cell>
          <cell r="B2612" t="str">
            <v>CORDARONE 150MG/3ML INJ 6AM S2 P-B</v>
          </cell>
          <cell r="C2612">
            <v>6</v>
          </cell>
        </row>
        <row r="2613">
          <cell r="A2613">
            <v>245967</v>
          </cell>
          <cell r="B2613" t="str">
            <v>CORDARONE 150MG 10X3ML FI</v>
          </cell>
          <cell r="C2613">
            <v>10</v>
          </cell>
        </row>
        <row r="2614">
          <cell r="A2614">
            <v>245968</v>
          </cell>
          <cell r="B2614" t="str">
            <v>CORDARONE 150MG 6X3ML VT CH</v>
          </cell>
          <cell r="C2614">
            <v>6</v>
          </cell>
        </row>
        <row r="2615">
          <cell r="A2615">
            <v>245969</v>
          </cell>
          <cell r="B2615" t="str">
            <v>CORDARONE 150MG 24X3ML NL</v>
          </cell>
          <cell r="C2615">
            <v>24</v>
          </cell>
        </row>
        <row r="2616">
          <cell r="A2616">
            <v>245970</v>
          </cell>
          <cell r="B2616" t="str">
            <v>CORDARONE 150MG 24X3ML HP BE</v>
          </cell>
          <cell r="C2616">
            <v>24</v>
          </cell>
        </row>
        <row r="2617">
          <cell r="A2617">
            <v>245971</v>
          </cell>
          <cell r="B2617" t="str">
            <v>CORDARONE 150MG 10X3ML XP</v>
          </cell>
          <cell r="C2617">
            <v>10</v>
          </cell>
        </row>
        <row r="2618">
          <cell r="A2618">
            <v>245972</v>
          </cell>
          <cell r="B2618" t="str">
            <v>CORDARONE 150MG 5X3ML HU</v>
          </cell>
          <cell r="C2618">
            <v>5</v>
          </cell>
        </row>
        <row r="2619">
          <cell r="A2619">
            <v>245973</v>
          </cell>
          <cell r="B2619" t="str">
            <v>CORDARONE 150MG 6X3ML VT PL</v>
          </cell>
          <cell r="C2619">
            <v>6</v>
          </cell>
        </row>
        <row r="2620">
          <cell r="A2620">
            <v>245975</v>
          </cell>
          <cell r="B2620" t="str">
            <v>CORDARONE 150MG 6X3ML VT CZ</v>
          </cell>
          <cell r="C2620">
            <v>6</v>
          </cell>
        </row>
        <row r="2621">
          <cell r="A2621">
            <v>245984</v>
          </cell>
          <cell r="B2621" t="str">
            <v>CORDARONE 150MG 6X3ML VT PT</v>
          </cell>
          <cell r="C2621">
            <v>6</v>
          </cell>
        </row>
        <row r="2622">
          <cell r="A2622">
            <v>245985</v>
          </cell>
          <cell r="B2622" t="str">
            <v>ESSAI IMPRESSION ETIQ VRAC AZ</v>
          </cell>
          <cell r="C2622">
            <v>1000</v>
          </cell>
        </row>
        <row r="2623">
          <cell r="A2623">
            <v>245991</v>
          </cell>
          <cell r="B2623" t="str">
            <v>TRANGOREX 150MG 6X3ML VT ES</v>
          </cell>
          <cell r="C2623">
            <v>6</v>
          </cell>
        </row>
        <row r="2624">
          <cell r="A2624">
            <v>245992</v>
          </cell>
          <cell r="B2624" t="str">
            <v>ANGORON 150MG 6X3ML VT GR</v>
          </cell>
          <cell r="C2624">
            <v>6</v>
          </cell>
        </row>
        <row r="2625">
          <cell r="A2625">
            <v>245993</v>
          </cell>
          <cell r="B2625" t="str">
            <v>TRANGOREX 150MG 100X3ML HP ES</v>
          </cell>
          <cell r="C2625">
            <v>100</v>
          </cell>
        </row>
        <row r="2626">
          <cell r="A2626">
            <v>246098</v>
          </cell>
          <cell r="B2626" t="str">
            <v>AMIODARONE SOLUTE (940L)</v>
          </cell>
          <cell r="C2626">
            <v>1</v>
          </cell>
        </row>
        <row r="2627">
          <cell r="A2627">
            <v>246099</v>
          </cell>
          <cell r="B2627" t="str">
            <v>CORDARONE 150MG/3ML REMP (940L)</v>
          </cell>
          <cell r="C2627">
            <v>1</v>
          </cell>
        </row>
        <row r="2628">
          <cell r="A2628">
            <v>246100</v>
          </cell>
          <cell r="B2628" t="str">
            <v>CORDARONE 150 MG/3ML MIR (940L)</v>
          </cell>
          <cell r="C2628">
            <v>1</v>
          </cell>
        </row>
        <row r="2629">
          <cell r="A2629">
            <v>246244</v>
          </cell>
          <cell r="B2629" t="str">
            <v>STILNOX 10MG 14C VT PT</v>
          </cell>
          <cell r="C2629">
            <v>14</v>
          </cell>
        </row>
        <row r="2630">
          <cell r="A2630">
            <v>246397</v>
          </cell>
          <cell r="B2630" t="str">
            <v>ESSAI DATAMATRIX MARCHESINI</v>
          </cell>
          <cell r="C2630">
            <v>1</v>
          </cell>
        </row>
        <row r="2631">
          <cell r="A2631">
            <v>246409</v>
          </cell>
          <cell r="B2631" t="str">
            <v>ETUI REP RELMUS INJ 2ML 6AMP. VT PT</v>
          </cell>
          <cell r="C2631">
            <v>1</v>
          </cell>
        </row>
        <row r="2632">
          <cell r="A2632">
            <v>246460</v>
          </cell>
          <cell r="B2632" t="str">
            <v>MUSCORIL 2ML REMP OPC IT</v>
          </cell>
          <cell r="C2632">
            <v>1</v>
          </cell>
        </row>
        <row r="2633">
          <cell r="A2633">
            <v>246461</v>
          </cell>
          <cell r="B2633" t="str">
            <v>MUSCORIL 2ML MIR OPC IT</v>
          </cell>
          <cell r="C2633">
            <v>1</v>
          </cell>
        </row>
        <row r="2634">
          <cell r="A2634">
            <v>246462</v>
          </cell>
          <cell r="B2634" t="str">
            <v>ETUI REP PRIMACOR INJ. 10ML BR</v>
          </cell>
          <cell r="C2634">
            <v>1</v>
          </cell>
        </row>
        <row r="2635">
          <cell r="A2635">
            <v>246464</v>
          </cell>
          <cell r="B2635" t="str">
            <v>COROTROPE 10AMP 10ML RU</v>
          </cell>
          <cell r="C2635">
            <v>10</v>
          </cell>
        </row>
        <row r="2636">
          <cell r="A2636">
            <v>246465</v>
          </cell>
          <cell r="B2636" t="str">
            <v>TRITACE 10MG 28C VT PL</v>
          </cell>
          <cell r="C2636">
            <v>28</v>
          </cell>
        </row>
        <row r="2637">
          <cell r="A2637">
            <v>246472</v>
          </cell>
          <cell r="B2637" t="str">
            <v>SEREPRILE 2ML REMP OPC IT</v>
          </cell>
          <cell r="C2637">
            <v>1</v>
          </cell>
        </row>
        <row r="2638">
          <cell r="A2638">
            <v>246473</v>
          </cell>
          <cell r="B2638" t="str">
            <v>SEREPRILE 2ML MIR OPC IT</v>
          </cell>
          <cell r="C2638">
            <v>1</v>
          </cell>
        </row>
        <row r="2639">
          <cell r="A2639">
            <v>246474</v>
          </cell>
          <cell r="B2639" t="str">
            <v>MEPRONIZINE SOLUTION PELLICULAGE</v>
          </cell>
          <cell r="C2639">
            <v>1</v>
          </cell>
        </row>
        <row r="2640">
          <cell r="A2640">
            <v>246513</v>
          </cell>
          <cell r="B2640" t="str">
            <v>ESSAI DATAMATRIX UHL AMP/F1</v>
          </cell>
          <cell r="C2640">
            <v>1</v>
          </cell>
        </row>
        <row r="2641">
          <cell r="A2641">
            <v>246514</v>
          </cell>
          <cell r="B2641" t="str">
            <v>ESSAI DATAMATRIX FARMORES 3</v>
          </cell>
          <cell r="C2641">
            <v>1</v>
          </cell>
        </row>
        <row r="2642">
          <cell r="A2642">
            <v>246598</v>
          </cell>
          <cell r="B2642" t="str">
            <v>OBSOLETE TIAPRIDAL 100MG 100CPR H FR</v>
          </cell>
          <cell r="C2642">
            <v>100</v>
          </cell>
        </row>
        <row r="2643">
          <cell r="A2643">
            <v>246673</v>
          </cell>
          <cell r="B2643" t="str">
            <v>TIAPRIZAL 2ML MIR OPC ES</v>
          </cell>
          <cell r="C2643">
            <v>1</v>
          </cell>
        </row>
        <row r="2644">
          <cell r="A2644">
            <v>246674</v>
          </cell>
          <cell r="B2644" t="str">
            <v>TIAPRIZAL 2ML REMP OPC ES</v>
          </cell>
          <cell r="C2644">
            <v>1</v>
          </cell>
        </row>
        <row r="2645">
          <cell r="A2645">
            <v>246835</v>
          </cell>
          <cell r="B2645" t="str">
            <v>TIAPRIDAL 100MG 100CP HOP FRA</v>
          </cell>
          <cell r="C2645">
            <v>150</v>
          </cell>
        </row>
        <row r="2646">
          <cell r="A2646">
            <v>246846</v>
          </cell>
          <cell r="B2646" t="str">
            <v>TRANEXAM INJ. 5 AMP. 5ML VTE FR</v>
          </cell>
          <cell r="C2646">
            <v>5</v>
          </cell>
        </row>
        <row r="2647">
          <cell r="A2647">
            <v>246848</v>
          </cell>
          <cell r="B2647" t="str">
            <v>LASIX 20MG 5X2ML AU</v>
          </cell>
          <cell r="C2647">
            <v>5</v>
          </cell>
        </row>
        <row r="2648">
          <cell r="A2648">
            <v>246849</v>
          </cell>
          <cell r="B2648" t="str">
            <v>LASIX 20MG/2ML INJ 5AMP  PH</v>
          </cell>
          <cell r="C2648">
            <v>5</v>
          </cell>
        </row>
        <row r="2649">
          <cell r="A2649">
            <v>246891</v>
          </cell>
          <cell r="B2649" t="str">
            <v>EGLONYL 100MG/2ML MIR RU</v>
          </cell>
          <cell r="C2649">
            <v>1</v>
          </cell>
        </row>
        <row r="2650">
          <cell r="A2650">
            <v>246892</v>
          </cell>
          <cell r="B2650" t="str">
            <v>EGLONYL 100MG 2ML REMP RU</v>
          </cell>
          <cell r="C2650">
            <v>1</v>
          </cell>
        </row>
        <row r="2651">
          <cell r="A2651">
            <v>246893</v>
          </cell>
          <cell r="B2651" t="str">
            <v>TIAPRIDAL 100MG/2ML MIR RU</v>
          </cell>
          <cell r="C2651">
            <v>1</v>
          </cell>
        </row>
        <row r="2652">
          <cell r="A2652">
            <v>246894</v>
          </cell>
          <cell r="B2652" t="str">
            <v>TIAPRIDAL 100MG/2ML REMP RU</v>
          </cell>
          <cell r="C2652">
            <v>1</v>
          </cell>
        </row>
        <row r="2653">
          <cell r="A2653">
            <v>246895</v>
          </cell>
          <cell r="B2653" t="str">
            <v>ET REP PRIMPERAN 12X2ML XP</v>
          </cell>
          <cell r="C2653">
            <v>1</v>
          </cell>
        </row>
        <row r="2654">
          <cell r="A2654">
            <v>246896</v>
          </cell>
          <cell r="B2654" t="str">
            <v>ETUI REP PRIMPERAN 10MG 2ML 12AM.HOP ES</v>
          </cell>
          <cell r="C2654">
            <v>1</v>
          </cell>
        </row>
        <row r="2655">
          <cell r="A2655">
            <v>246897</v>
          </cell>
          <cell r="B2655" t="str">
            <v>ETUI REP TIAPRIDAL 100MG 2ML 12A. VTE LT</v>
          </cell>
          <cell r="C2655">
            <v>1</v>
          </cell>
        </row>
        <row r="2656">
          <cell r="A2656">
            <v>246898</v>
          </cell>
          <cell r="B2656" t="str">
            <v>ETUI REP MUSCORIL 4MG 2ML 6AMP. VTE PAK</v>
          </cell>
          <cell r="C2656">
            <v>1</v>
          </cell>
        </row>
        <row r="2657">
          <cell r="A2657">
            <v>246899</v>
          </cell>
          <cell r="B2657" t="str">
            <v>ETUI REP FLECTADOL 500 INJ. 6F/6AM. ITA</v>
          </cell>
          <cell r="C2657">
            <v>1</v>
          </cell>
        </row>
        <row r="2658">
          <cell r="A2658">
            <v>246900</v>
          </cell>
          <cell r="B2658" t="str">
            <v>ETUI REP ASPEGIC 0,5G 6FL/6AMP VTE BEL</v>
          </cell>
          <cell r="C2658">
            <v>1</v>
          </cell>
        </row>
        <row r="2659">
          <cell r="A2659">
            <v>246901</v>
          </cell>
          <cell r="B2659" t="str">
            <v>ETUI REP ASPEGIC INJ.0,5G.20FL. HOP CH</v>
          </cell>
          <cell r="C2659">
            <v>1</v>
          </cell>
        </row>
        <row r="2660">
          <cell r="A2660">
            <v>246902</v>
          </cell>
          <cell r="B2660" t="str">
            <v>ETUI REP EXACYL INJ. 5 AMP. 5ML S3  EXP</v>
          </cell>
          <cell r="C2660">
            <v>1</v>
          </cell>
        </row>
        <row r="2661">
          <cell r="A2661">
            <v>246903</v>
          </cell>
          <cell r="B2661" t="str">
            <v>ETUI REP DICYNONE 250MG 2ML 4AMP.OM BG</v>
          </cell>
          <cell r="C2661">
            <v>1</v>
          </cell>
        </row>
        <row r="2662">
          <cell r="A2662">
            <v>246904</v>
          </cell>
          <cell r="B2662" t="str">
            <v>ETUI REP ASPEGIC INJ. 1G 6FL/6AMP VTE TN</v>
          </cell>
          <cell r="C2662">
            <v>1</v>
          </cell>
        </row>
        <row r="2663">
          <cell r="A2663">
            <v>246905</v>
          </cell>
          <cell r="B2663" t="str">
            <v>ETUI REP ASPEGIC I.0,5G 6FL/6A.S2-P2 AFR</v>
          </cell>
          <cell r="C2663">
            <v>1</v>
          </cell>
        </row>
        <row r="2664">
          <cell r="A2664">
            <v>246906</v>
          </cell>
          <cell r="B2664" t="str">
            <v>ETUI REP ASPEGIC INJ 1 G 20FL S2-P2 AFR</v>
          </cell>
          <cell r="C2664">
            <v>1</v>
          </cell>
        </row>
        <row r="2665">
          <cell r="A2665">
            <v>246907</v>
          </cell>
          <cell r="B2665" t="str">
            <v>ETUI REP EGICALM INJ. 1,8G 4FL/4AMP GR</v>
          </cell>
          <cell r="C2665">
            <v>1</v>
          </cell>
        </row>
        <row r="2666">
          <cell r="A2666">
            <v>246946</v>
          </cell>
          <cell r="B2666" t="str">
            <v>ET REP PRIMPERAN 12X2ML ES</v>
          </cell>
          <cell r="C2666">
            <v>1</v>
          </cell>
        </row>
        <row r="2667">
          <cell r="A2667">
            <v>246953</v>
          </cell>
          <cell r="B2667" t="str">
            <v>MEPRONIZINE 400mg GRANULATION TOURS</v>
          </cell>
          <cell r="C2667">
            <v>1</v>
          </cell>
        </row>
        <row r="2668">
          <cell r="A2668">
            <v>246955</v>
          </cell>
          <cell r="B2668" t="str">
            <v>ETUI REP EGLONYL 6X2ML UA</v>
          </cell>
          <cell r="C2668">
            <v>1</v>
          </cell>
        </row>
        <row r="2669">
          <cell r="A2669">
            <v>246956</v>
          </cell>
          <cell r="B2669" t="str">
            <v>ETUI REP TIAPRIDAL 100MG 12X2ML LT</v>
          </cell>
          <cell r="C2669">
            <v>1</v>
          </cell>
        </row>
        <row r="2670">
          <cell r="A2670">
            <v>247029</v>
          </cell>
          <cell r="B2670" t="str">
            <v>DECOND. ZOLPIDEM 10MG 30CP. VT IT en blister</v>
          </cell>
          <cell r="C2670">
            <v>1</v>
          </cell>
        </row>
        <row r="2671">
          <cell r="A2671">
            <v>247030</v>
          </cell>
          <cell r="B2671" t="str">
            <v>DECOND STILNOX 30C VT IT en blister</v>
          </cell>
          <cell r="C2671">
            <v>1</v>
          </cell>
        </row>
        <row r="2672">
          <cell r="A2672">
            <v>247137</v>
          </cell>
          <cell r="B2672" t="str">
            <v>TIAPRIDAL 100MG/2ML REMP OPC CZ</v>
          </cell>
          <cell r="C2672">
            <v>1</v>
          </cell>
        </row>
        <row r="2673">
          <cell r="A2673">
            <v>247138</v>
          </cell>
          <cell r="B2673" t="str">
            <v>TIAPRIDAL 100MG/2ML MIR OPC CZ</v>
          </cell>
          <cell r="C2673">
            <v>1</v>
          </cell>
        </row>
        <row r="2674">
          <cell r="A2674">
            <v>247283</v>
          </cell>
          <cell r="B2674" t="str">
            <v>ESSAI DATAMATRIX FAR N°1</v>
          </cell>
          <cell r="C2674">
            <v>1</v>
          </cell>
        </row>
        <row r="2675">
          <cell r="A2675">
            <v>247314</v>
          </cell>
          <cell r="B2675" t="str">
            <v>ETUI REP PRIADEL 400MG 100CPR.VT PT</v>
          </cell>
          <cell r="C2675">
            <v>1</v>
          </cell>
        </row>
        <row r="2676">
          <cell r="A2676">
            <v>247372</v>
          </cell>
          <cell r="B2676" t="str">
            <v>EGLONYL 100MG/2ML REMP UA</v>
          </cell>
          <cell r="C2676">
            <v>1</v>
          </cell>
        </row>
        <row r="2677">
          <cell r="A2677">
            <v>247373</v>
          </cell>
          <cell r="B2677" t="str">
            <v>EGLONYL 100MG/2ML MIR UA</v>
          </cell>
          <cell r="C2677">
            <v>1</v>
          </cell>
        </row>
        <row r="2678">
          <cell r="A2678">
            <v>247378</v>
          </cell>
          <cell r="B2678" t="str">
            <v>ESSAI DATAMATRIX C90 N°6</v>
          </cell>
          <cell r="C2678">
            <v>1</v>
          </cell>
        </row>
        <row r="2679">
          <cell r="A2679">
            <v>247411</v>
          </cell>
          <cell r="B2679" t="str">
            <v>DECOND TIAPRIDAL 100MG 20C VT LT en blister</v>
          </cell>
          <cell r="C2679">
            <v>1</v>
          </cell>
        </row>
        <row r="2680">
          <cell r="A2680">
            <v>247510</v>
          </cell>
          <cell r="B2680" t="str">
            <v>ESSAI GRAN PRIADEL 200MG (1/2 PRIMOGEL)</v>
          </cell>
          <cell r="C2680">
            <v>1</v>
          </cell>
        </row>
        <row r="2681">
          <cell r="A2681">
            <v>247512</v>
          </cell>
          <cell r="B2681" t="str">
            <v>ESSAI GRAN PRIADEL 200MG (SANS PRIMOGEL)</v>
          </cell>
          <cell r="C2681">
            <v>1</v>
          </cell>
        </row>
        <row r="2682">
          <cell r="A2682">
            <v>247531</v>
          </cell>
          <cell r="B2682" t="str">
            <v>PRIADEL 200MG.CPR. (1/2 PRIMOGEL) ESSAI</v>
          </cell>
          <cell r="C2682">
            <v>1</v>
          </cell>
        </row>
        <row r="2683">
          <cell r="A2683">
            <v>247532</v>
          </cell>
          <cell r="B2683" t="str">
            <v>PRIADEL 200MG.CPR. (SANS PRIMOGEL) ESSAI</v>
          </cell>
          <cell r="C2683">
            <v>1</v>
          </cell>
        </row>
        <row r="2684">
          <cell r="A2684">
            <v>247535</v>
          </cell>
          <cell r="B2684" t="str">
            <v>PRIADEL 200MG 100CP GB (1/2 PRIMOGEL) ESSAI</v>
          </cell>
          <cell r="C2684">
            <v>100</v>
          </cell>
        </row>
        <row r="2685">
          <cell r="A2685">
            <v>247537</v>
          </cell>
          <cell r="B2685" t="str">
            <v>PRIADEL 200MG 100CP GB (SANS PRIMOGEL) ESSAI</v>
          </cell>
          <cell r="C2685">
            <v>100</v>
          </cell>
        </row>
        <row r="2686">
          <cell r="A2686">
            <v>247766</v>
          </cell>
          <cell r="B2686" t="str">
            <v>ESSAI CAPSULE APRES MAINTENANCE</v>
          </cell>
          <cell r="C2686">
            <v>1</v>
          </cell>
        </row>
        <row r="2687">
          <cell r="A2687">
            <v>247843</v>
          </cell>
          <cell r="B2687" t="str">
            <v>TIAPRIDAL 100MG/2ML REMP OPC RO</v>
          </cell>
          <cell r="C2687">
            <v>1</v>
          </cell>
        </row>
        <row r="2688">
          <cell r="A2688">
            <v>247844</v>
          </cell>
          <cell r="B2688" t="str">
            <v>TIAPRIDAL 100MG/2ML MIR OPC RO</v>
          </cell>
          <cell r="C2688">
            <v>1</v>
          </cell>
        </row>
        <row r="2689">
          <cell r="A2689">
            <v>247873</v>
          </cell>
          <cell r="B2689" t="str">
            <v>SOLIAN 400MG 30C VT KZ</v>
          </cell>
          <cell r="C2689">
            <v>30</v>
          </cell>
        </row>
        <row r="2690">
          <cell r="A2690">
            <v>247874</v>
          </cell>
          <cell r="B2690" t="str">
            <v>SOLIAN 200MG 30C VT KZ</v>
          </cell>
          <cell r="C2690">
            <v>30</v>
          </cell>
        </row>
        <row r="2691">
          <cell r="A2691">
            <v>247875</v>
          </cell>
          <cell r="B2691" t="str">
            <v>SOLIAN 200MG 30C VT UA</v>
          </cell>
          <cell r="C2691">
            <v>30</v>
          </cell>
        </row>
        <row r="2692">
          <cell r="A2692">
            <v>247901</v>
          </cell>
          <cell r="B2692" t="str">
            <v>LASIX 20MG 5X2ML XE</v>
          </cell>
          <cell r="C2692">
            <v>5</v>
          </cell>
        </row>
        <row r="2693">
          <cell r="A2693">
            <v>247902</v>
          </cell>
          <cell r="B2693" t="str">
            <v>MITOSYL TUBE 65G EC  DE</v>
          </cell>
          <cell r="C2693">
            <v>1</v>
          </cell>
        </row>
        <row r="2694">
          <cell r="A2694">
            <v>247908</v>
          </cell>
          <cell r="B2694" t="str">
            <v>KARDEGIC 75 MG SACH</v>
          </cell>
          <cell r="C2694">
            <v>1</v>
          </cell>
        </row>
        <row r="2695">
          <cell r="A2695">
            <v>247909</v>
          </cell>
          <cell r="B2695" t="str">
            <v>MEL ASL ASPEGIC/KARDEGIC SAC</v>
          </cell>
          <cell r="C2695">
            <v>1</v>
          </cell>
        </row>
        <row r="2696">
          <cell r="A2696">
            <v>247913</v>
          </cell>
          <cell r="B2696" t="str">
            <v>SOLIAN 400MG 80C HP FR</v>
          </cell>
          <cell r="C2696">
            <v>80</v>
          </cell>
        </row>
        <row r="2697">
          <cell r="A2697">
            <v>248143</v>
          </cell>
          <cell r="B2697" t="str">
            <v>PRIMACOR INJ. 10ML F3 GBR</v>
          </cell>
          <cell r="C2697">
            <v>1</v>
          </cell>
        </row>
        <row r="2698">
          <cell r="A2698">
            <v>248162</v>
          </cell>
          <cell r="B2698" t="str">
            <v>ESSAI DATAMATRIX + GC2 PK</v>
          </cell>
          <cell r="C2698">
            <v>1</v>
          </cell>
        </row>
        <row r="2699">
          <cell r="A2699">
            <v>248203</v>
          </cell>
          <cell r="B2699" t="str">
            <v>DOGMATIL 2ML REMP OPC ES</v>
          </cell>
          <cell r="C2699">
            <v>1</v>
          </cell>
        </row>
        <row r="2700">
          <cell r="A2700">
            <v>248256</v>
          </cell>
          <cell r="B2700" t="str">
            <v>DOGMATIL 2ML MIR OPC ES</v>
          </cell>
          <cell r="C2700">
            <v>1</v>
          </cell>
        </row>
        <row r="2701">
          <cell r="A2701">
            <v>248296</v>
          </cell>
          <cell r="B2701" t="str">
            <v>EGLONYL 100MG 6X2ML VT ZZ</v>
          </cell>
          <cell r="C2701">
            <v>6</v>
          </cell>
        </row>
        <row r="2702">
          <cell r="A2702">
            <v>248336</v>
          </cell>
          <cell r="B2702" t="str">
            <v>STILNOX 10MG BLISTER HOP FR</v>
          </cell>
          <cell r="C2702">
            <v>1</v>
          </cell>
        </row>
        <row r="2703">
          <cell r="A2703">
            <v>248347</v>
          </cell>
          <cell r="B2703" t="str">
            <v>ESSAI PELLICULAGE MEPRONIZINE</v>
          </cell>
          <cell r="C2703">
            <v>1</v>
          </cell>
        </row>
        <row r="2704">
          <cell r="A2704">
            <v>248439</v>
          </cell>
          <cell r="B2704" t="str">
            <v>DOXIUM ESSAI STABILITE SUR MARCHESINI</v>
          </cell>
          <cell r="C2704">
            <v>30</v>
          </cell>
        </row>
        <row r="2705">
          <cell r="A2705">
            <v>248440</v>
          </cell>
          <cell r="B2705" t="str">
            <v>PRIADEL 400MG ESSAI STAB C90 N°4</v>
          </cell>
          <cell r="C2705">
            <v>100</v>
          </cell>
        </row>
        <row r="2706">
          <cell r="A2706">
            <v>248447</v>
          </cell>
          <cell r="B2706" t="str">
            <v>ETUI REP RELMUS INJ 2ML 6AMP. VT PT</v>
          </cell>
          <cell r="C2706">
            <v>1</v>
          </cell>
        </row>
        <row r="2707">
          <cell r="A2707">
            <v>248461</v>
          </cell>
          <cell r="B2707" t="str">
            <v>DENIBAN 200MG 20C VT XB</v>
          </cell>
          <cell r="C2707">
            <v>20</v>
          </cell>
        </row>
        <row r="2708">
          <cell r="A2708">
            <v>248501</v>
          </cell>
          <cell r="B2708" t="str">
            <v>BLISTER DICYNONE 250MG CPR AFR (NE PAS UTILISER)</v>
          </cell>
          <cell r="C2708">
            <v>1</v>
          </cell>
        </row>
        <row r="2709">
          <cell r="A2709">
            <v>248506</v>
          </cell>
          <cell r="B2709" t="str">
            <v>BLISTER DICYNONE 250MG 20CPR. TN (NE PAS UTILISER)</v>
          </cell>
          <cell r="C2709">
            <v>1</v>
          </cell>
        </row>
        <row r="2710">
          <cell r="A2710">
            <v>248507</v>
          </cell>
          <cell r="B2710" t="str">
            <v>BLISTER DICYNONE 250MG 20C S3 EXP (NE PAS UTILISER)</v>
          </cell>
          <cell r="C2710">
            <v>1</v>
          </cell>
        </row>
        <row r="2711">
          <cell r="A2711">
            <v>248509</v>
          </cell>
          <cell r="B2711" t="str">
            <v>DECOND DICYNONE 250MG CPR AFR BLISTER</v>
          </cell>
          <cell r="C2711">
            <v>1</v>
          </cell>
        </row>
        <row r="2712">
          <cell r="A2712">
            <v>248510</v>
          </cell>
          <cell r="B2712" t="str">
            <v>DECOND DICYNONE 250MG CP TN en blister</v>
          </cell>
          <cell r="C2712">
            <v>1</v>
          </cell>
        </row>
        <row r="2713">
          <cell r="A2713">
            <v>248511</v>
          </cell>
          <cell r="B2713" t="str">
            <v>DECOND DICYNONE 250MG CPR EXP BLISTER</v>
          </cell>
          <cell r="C2713">
            <v>1</v>
          </cell>
        </row>
        <row r="2714">
          <cell r="A2714">
            <v>248551</v>
          </cell>
          <cell r="B2714" t="str">
            <v>ESSAI FLANC + DATAMATRIX PK</v>
          </cell>
          <cell r="C2714">
            <v>1</v>
          </cell>
        </row>
        <row r="2715">
          <cell r="A2715">
            <v>248644</v>
          </cell>
          <cell r="B2715" t="str">
            <v>ETUI REP SEREPRILE 100MG 2ML 10A IT</v>
          </cell>
          <cell r="C2715">
            <v>1</v>
          </cell>
        </row>
        <row r="2716">
          <cell r="A2716">
            <v>249037</v>
          </cell>
          <cell r="B2716" t="str">
            <v>EXPEDITION ALU/PVC PR ESSAI MARCHESINI</v>
          </cell>
          <cell r="C2716">
            <v>1</v>
          </cell>
        </row>
        <row r="2717">
          <cell r="A2717">
            <v>249367</v>
          </cell>
          <cell r="B2717" t="str">
            <v>PRIMPERAN MO 10MG/2ML MIR OPC ES</v>
          </cell>
          <cell r="C2717">
            <v>1</v>
          </cell>
        </row>
        <row r="2718">
          <cell r="A2718">
            <v>249369</v>
          </cell>
          <cell r="B2718" t="str">
            <v>PRIMPERAN MO 10MG/2ML REMP OPC ES</v>
          </cell>
          <cell r="C2718">
            <v>1</v>
          </cell>
        </row>
        <row r="2719">
          <cell r="A2719">
            <v>249598</v>
          </cell>
          <cell r="B2719" t="str">
            <v>ESSAI ETIQUETTE 10 ML FARMORES 3</v>
          </cell>
          <cell r="C2719">
            <v>1</v>
          </cell>
        </row>
        <row r="2720">
          <cell r="A2720">
            <v>249920</v>
          </cell>
          <cell r="B2720" t="str">
            <v>MITOSYL 150G TUB.PLAS. FR (Pré cdt)</v>
          </cell>
          <cell r="C2720">
            <v>1</v>
          </cell>
        </row>
        <row r="2721">
          <cell r="A2721">
            <v>249921</v>
          </cell>
          <cell r="B2721" t="str">
            <v>LASIX 20MG SOL.(1000 LT) B11 (QCO)</v>
          </cell>
          <cell r="C2721">
            <v>1</v>
          </cell>
        </row>
        <row r="2722">
          <cell r="A2722">
            <v>249922</v>
          </cell>
          <cell r="B2722" t="str">
            <v>LASIX 40MG SOL (1000 LT) B11 (QCO)</v>
          </cell>
          <cell r="C2722">
            <v>1</v>
          </cell>
        </row>
        <row r="2723">
          <cell r="A2723">
            <v>249924</v>
          </cell>
          <cell r="B2723" t="str">
            <v>LASIX 20MG/2ML REMP OPC B11 (QCO)</v>
          </cell>
          <cell r="C2723">
            <v>1</v>
          </cell>
        </row>
        <row r="2724">
          <cell r="A2724">
            <v>249925</v>
          </cell>
          <cell r="B2724" t="str">
            <v>LASIX 40MG/4ML REMP OPC DE B11 (QCO)</v>
          </cell>
          <cell r="C2724">
            <v>1</v>
          </cell>
        </row>
        <row r="2725">
          <cell r="A2725">
            <v>249926</v>
          </cell>
          <cell r="B2725" t="str">
            <v>LASIX 20MG/2ML MIR OPC B11 (QCO)</v>
          </cell>
          <cell r="C2725">
            <v>1</v>
          </cell>
        </row>
        <row r="2726">
          <cell r="A2726">
            <v>249927</v>
          </cell>
          <cell r="B2726" t="str">
            <v>LASIX 40MG/4ML MIR OPC B11 (QCO)</v>
          </cell>
          <cell r="C2726">
            <v>1</v>
          </cell>
        </row>
        <row r="2727">
          <cell r="A2727">
            <v>249973</v>
          </cell>
          <cell r="B2727" t="str">
            <v>LASIX 20MG SOL.(1000 LT) B11 (QCO 2)   </v>
          </cell>
          <cell r="C2727">
            <v>1</v>
          </cell>
        </row>
        <row r="2728">
          <cell r="A2728">
            <v>249974</v>
          </cell>
          <cell r="B2728" t="str">
            <v>LASIX 40MG SOL.(1000 LT) B11 (QCO 2)  </v>
          </cell>
          <cell r="C2728">
            <v>1</v>
          </cell>
        </row>
        <row r="2729">
          <cell r="A2729">
            <v>249975</v>
          </cell>
          <cell r="B2729" t="str">
            <v>LASIX 20MG/2ML REMP OPC B11 (QCO 2)</v>
          </cell>
          <cell r="C2729">
            <v>1</v>
          </cell>
        </row>
        <row r="2730">
          <cell r="A2730">
            <v>249976</v>
          </cell>
          <cell r="B2730" t="str">
            <v>LASIX 40MG/4ML REMP OPC B11 (QCO 2)  </v>
          </cell>
          <cell r="C2730">
            <v>1</v>
          </cell>
        </row>
        <row r="2731">
          <cell r="A2731">
            <v>249977</v>
          </cell>
          <cell r="B2731" t="str">
            <v>LASIX 20MG/2ML MIR OPC B11 (QCO 2)</v>
          </cell>
          <cell r="C2731">
            <v>1</v>
          </cell>
        </row>
        <row r="2732">
          <cell r="A2732">
            <v>249978</v>
          </cell>
          <cell r="B2732" t="str">
            <v>LASIX 40MG/4ML MIR OPC B11 (QCO 2) </v>
          </cell>
          <cell r="C2732">
            <v>1</v>
          </cell>
        </row>
        <row r="2733">
          <cell r="A2733">
            <v>250012</v>
          </cell>
          <cell r="B2733" t="str">
            <v>BLISTER VIDE STILNOX CH ESSAI</v>
          </cell>
          <cell r="C2733">
            <v>1</v>
          </cell>
        </row>
        <row r="2734">
          <cell r="A2734">
            <v>250046</v>
          </cell>
          <cell r="B2734" t="str">
            <v>AMISULPRIDE MYLAN 100MG 60C BE</v>
          </cell>
          <cell r="C2734">
            <v>60</v>
          </cell>
        </row>
        <row r="2735">
          <cell r="A2735">
            <v>250096</v>
          </cell>
          <cell r="B2735" t="str">
            <v>SOLIAN 200MG 60C VT ES</v>
          </cell>
          <cell r="C2735">
            <v>60</v>
          </cell>
        </row>
        <row r="2736">
          <cell r="A2736">
            <v>250097</v>
          </cell>
          <cell r="B2736" t="str">
            <v>SOLIAN 100MG 60C VT ES</v>
          </cell>
          <cell r="C2736">
            <v>60</v>
          </cell>
        </row>
        <row r="2737">
          <cell r="A2737">
            <v>250110</v>
          </cell>
          <cell r="B2737" t="str">
            <v>ASPEGIC 1G FL R/S(CAP.ROUGE)</v>
          </cell>
          <cell r="C2737">
            <v>1</v>
          </cell>
        </row>
        <row r="2738">
          <cell r="A2738">
            <v>250111</v>
          </cell>
          <cell r="B2738" t="str">
            <v>ASPEGIC 1G FL MIR (CAP.ROUGE)</v>
          </cell>
          <cell r="C2738">
            <v>1</v>
          </cell>
        </row>
        <row r="2739">
          <cell r="A2739">
            <v>250127</v>
          </cell>
          <cell r="B2739" t="str">
            <v>SOLV.ASPEGIC 5ML REMP OPC GR</v>
          </cell>
          <cell r="C2739">
            <v>1</v>
          </cell>
        </row>
        <row r="2740">
          <cell r="A2740">
            <v>250128</v>
          </cell>
          <cell r="B2740" t="str">
            <v>SOLV.ASPEGIC 5ML MIR OPC GR</v>
          </cell>
          <cell r="C2740">
            <v>1</v>
          </cell>
        </row>
        <row r="2741">
          <cell r="A2741">
            <v>250215</v>
          </cell>
          <cell r="B2741" t="str">
            <v>ESSAI ETUI 120x27x120 FARMORES 3</v>
          </cell>
          <cell r="C2741">
            <v>1</v>
          </cell>
        </row>
        <row r="2742">
          <cell r="A2742">
            <v>250440</v>
          </cell>
          <cell r="B2742" t="str">
            <v>ETUI REP TIAPRIDAL 100MG 12X2ML RO</v>
          </cell>
          <cell r="C2742">
            <v>1</v>
          </cell>
        </row>
        <row r="2743">
          <cell r="A2743">
            <v>250743</v>
          </cell>
          <cell r="B2743" t="str">
            <v>ESSAI ETIQUETTE COROTROP FARMORES 3</v>
          </cell>
          <cell r="C2743">
            <v>1</v>
          </cell>
        </row>
        <row r="2744">
          <cell r="A2744">
            <v>250761</v>
          </cell>
          <cell r="B2744" t="str">
            <v>TIAPRIDAL 100MG/2ML REMP HU</v>
          </cell>
          <cell r="C2744">
            <v>1</v>
          </cell>
        </row>
        <row r="2745">
          <cell r="A2745">
            <v>250762</v>
          </cell>
          <cell r="B2745" t="str">
            <v>TIAPRIDAL 100MG/2ML MIR HU</v>
          </cell>
          <cell r="C2745">
            <v>1</v>
          </cell>
        </row>
        <row r="2746">
          <cell r="A2746">
            <v>250763</v>
          </cell>
          <cell r="B2746" t="str">
            <v>PRIMPERAN MO 10MG/2ML REMP GR</v>
          </cell>
          <cell r="C2746">
            <v>1</v>
          </cell>
        </row>
        <row r="2747">
          <cell r="A2747">
            <v>250764</v>
          </cell>
          <cell r="B2747" t="str">
            <v>PRIMPERAN MO 10MG/2ML MIR GR</v>
          </cell>
          <cell r="C2747">
            <v>1</v>
          </cell>
        </row>
        <row r="2748">
          <cell r="A2748">
            <v>250765</v>
          </cell>
          <cell r="B2748" t="str">
            <v>KARDEGIC 160MG 30S VT FR</v>
          </cell>
          <cell r="C2748">
            <v>30</v>
          </cell>
        </row>
        <row r="2749">
          <cell r="A2749">
            <v>251092</v>
          </cell>
          <cell r="B2749" t="str">
            <v>STABILILTE LASIX 2ML</v>
          </cell>
          <cell r="C2749">
            <v>1</v>
          </cell>
        </row>
        <row r="2750">
          <cell r="A2750">
            <v>251133</v>
          </cell>
          <cell r="B2750" t="str">
            <v>PRIMPERAN MO 10MG/2ML REMP OPC NL</v>
          </cell>
          <cell r="C2750">
            <v>1</v>
          </cell>
        </row>
        <row r="2751">
          <cell r="A2751">
            <v>251134</v>
          </cell>
          <cell r="B2751" t="str">
            <v>PRIMPERAN MO 10MG/2ML MIR OPC NL</v>
          </cell>
          <cell r="C2751">
            <v>1</v>
          </cell>
        </row>
        <row r="2752">
          <cell r="A2752">
            <v>251290</v>
          </cell>
          <cell r="B2752" t="str">
            <v>CHAMPIONYL 2ML REMP OPC IT</v>
          </cell>
          <cell r="C2752">
            <v>1</v>
          </cell>
        </row>
        <row r="2753">
          <cell r="A2753">
            <v>251291</v>
          </cell>
          <cell r="B2753" t="str">
            <v>CHAMPIONYL 2ML MIR OPC IT</v>
          </cell>
          <cell r="C2753">
            <v>1</v>
          </cell>
        </row>
        <row r="2754">
          <cell r="A2754">
            <v>251357</v>
          </cell>
          <cell r="B2754" t="str">
            <v>LASIX SOLUTION ESSAI</v>
          </cell>
          <cell r="C2754">
            <v>1</v>
          </cell>
        </row>
        <row r="2755">
          <cell r="A2755">
            <v>251397</v>
          </cell>
          <cell r="B2755" t="str">
            <v>BARQUETTE DICYNONE OM 4AMP BG</v>
          </cell>
          <cell r="C2755">
            <v>1</v>
          </cell>
        </row>
        <row r="2756">
          <cell r="A2756">
            <v>251423</v>
          </cell>
          <cell r="B2756" t="str">
            <v>DICYNENE 500 GB ESSAI STABILITE SUR MARCHESINI</v>
          </cell>
          <cell r="C2756">
            <v>100</v>
          </cell>
        </row>
        <row r="2757">
          <cell r="A2757">
            <v>251447</v>
          </cell>
          <cell r="B2757" t="str">
            <v>LASIX 20MG 5X2ML (50) HP DE (Pré cdt)</v>
          </cell>
          <cell r="C2757">
            <v>5</v>
          </cell>
        </row>
        <row r="2758">
          <cell r="A2758">
            <v>251554</v>
          </cell>
          <cell r="B2758" t="str">
            <v>LASIX 20MG 5X2ML HP DE (Pré cdt)</v>
          </cell>
          <cell r="C2758">
            <v>5</v>
          </cell>
        </row>
        <row r="2759">
          <cell r="A2759">
            <v>251573</v>
          </cell>
          <cell r="B2759" t="str">
            <v>STABILILTE LASIX 4ML</v>
          </cell>
          <cell r="C2759">
            <v>1</v>
          </cell>
        </row>
        <row r="2760">
          <cell r="A2760">
            <v>251807</v>
          </cell>
          <cell r="B2760" t="str">
            <v>LASIX 40MG 5X4ML HP DE (Pré cdt)</v>
          </cell>
          <cell r="C2760">
            <v>5</v>
          </cell>
        </row>
        <row r="2761">
          <cell r="A2761">
            <v>251955</v>
          </cell>
          <cell r="B2761" t="str">
            <v>TIAPRIDAL 100MG/2ML REMP OPC RO</v>
          </cell>
          <cell r="C2761">
            <v>1</v>
          </cell>
        </row>
        <row r="2762">
          <cell r="A2762">
            <v>251956</v>
          </cell>
          <cell r="B2762" t="str">
            <v>TIAPRIDAL 100MG/2ML MIR OPC RO</v>
          </cell>
          <cell r="C2762">
            <v>1</v>
          </cell>
        </row>
        <row r="2763">
          <cell r="A2763">
            <v>252141</v>
          </cell>
          <cell r="B2763" t="str">
            <v>Dicynone OM INJ Etamsylate nouv. source Stabilité</v>
          </cell>
          <cell r="C2763">
            <v>30</v>
          </cell>
        </row>
        <row r="2764">
          <cell r="A2764">
            <v>252142</v>
          </cell>
          <cell r="B2764" t="str">
            <v>Dicynone 500 OM CP Etamsylate nouv. source Stabilité</v>
          </cell>
          <cell r="C2764">
            <v>20</v>
          </cell>
        </row>
        <row r="2765">
          <cell r="A2765">
            <v>252148</v>
          </cell>
          <cell r="B2765" t="str">
            <v>PRIMPERAN 100MG/5ML MIR OPC ES</v>
          </cell>
          <cell r="C2765">
            <v>1</v>
          </cell>
        </row>
        <row r="2766">
          <cell r="A2766">
            <v>252149</v>
          </cell>
          <cell r="B2766" t="str">
            <v>PRIMPERAN 100MG/5ML REMP OPC ES</v>
          </cell>
          <cell r="C2766">
            <v>1</v>
          </cell>
        </row>
        <row r="2767">
          <cell r="A2767">
            <v>252150</v>
          </cell>
          <cell r="B2767" t="str">
            <v>SOLV.ASP/FLECT1000 5ML MIR OPC IT</v>
          </cell>
          <cell r="C2767">
            <v>1</v>
          </cell>
        </row>
        <row r="2768">
          <cell r="A2768">
            <v>252151</v>
          </cell>
          <cell r="B2768" t="str">
            <v>SOLV.ASP/FLECT1000 5ML REMP OPC IT</v>
          </cell>
          <cell r="C2768">
            <v>1</v>
          </cell>
        </row>
        <row r="2769">
          <cell r="A2769">
            <v>252152</v>
          </cell>
          <cell r="B2769" t="str">
            <v>SOLV.ASP/FLECT500 2,5ML MIR OPC IT</v>
          </cell>
          <cell r="C2769">
            <v>1</v>
          </cell>
        </row>
        <row r="2770">
          <cell r="A2770">
            <v>252153</v>
          </cell>
          <cell r="B2770" t="str">
            <v>SOLV.ASP/FLECT500 2,5ML REMP OPC IT</v>
          </cell>
          <cell r="C2770">
            <v>1</v>
          </cell>
        </row>
        <row r="2771">
          <cell r="A2771">
            <v>252154</v>
          </cell>
          <cell r="B2771" t="str">
            <v>DICYNONE 250MG/2ML MIR OPC IT</v>
          </cell>
          <cell r="C2771">
            <v>1</v>
          </cell>
        </row>
        <row r="2772">
          <cell r="A2772">
            <v>252155</v>
          </cell>
          <cell r="B2772" t="str">
            <v>DICYNONE 250MG/2ML REMP OPC IT</v>
          </cell>
          <cell r="C2772">
            <v>1</v>
          </cell>
        </row>
        <row r="2773">
          <cell r="A2773">
            <v>252182</v>
          </cell>
          <cell r="B2773" t="str">
            <v>MITOSYL 20G DUO FR</v>
          </cell>
          <cell r="C2773">
            <v>2</v>
          </cell>
        </row>
        <row r="2774">
          <cell r="A2774">
            <v>252250</v>
          </cell>
          <cell r="B2774" t="str">
            <v>QUALIF COROTROPE/PRIMACOR INJ.10ML OPC REMPL L1</v>
          </cell>
          <cell r="C2774">
            <v>1</v>
          </cell>
        </row>
        <row r="2775">
          <cell r="A2775">
            <v>252322</v>
          </cell>
          <cell r="B2775" t="str">
            <v>MITOSYL 2x150G+20G TRIO VT FR</v>
          </cell>
          <cell r="C2775">
            <v>3</v>
          </cell>
        </row>
        <row r="2776">
          <cell r="A2776">
            <v>252343</v>
          </cell>
          <cell r="B2776" t="str">
            <v>EXACYL 500MG/5ML REMP OPC IQ</v>
          </cell>
          <cell r="C2776">
            <v>1</v>
          </cell>
        </row>
        <row r="2777">
          <cell r="A2777">
            <v>252344</v>
          </cell>
          <cell r="B2777" t="str">
            <v>EXACYL 500MG/5ML MIR OPC IQ</v>
          </cell>
          <cell r="C2777">
            <v>1</v>
          </cell>
        </row>
        <row r="2778">
          <cell r="A2778">
            <v>252346</v>
          </cell>
          <cell r="B2778" t="str">
            <v>COROTROPE/PRIMACOR 10ML REMP L1 OPC</v>
          </cell>
          <cell r="C2778">
            <v>1</v>
          </cell>
        </row>
        <row r="2779">
          <cell r="A2779">
            <v>252347</v>
          </cell>
          <cell r="B2779" t="str">
            <v>COROTROPE/PRIMACOR 10ML MIR OPC</v>
          </cell>
          <cell r="C2779">
            <v>1</v>
          </cell>
        </row>
        <row r="2780">
          <cell r="A2780">
            <v>252348</v>
          </cell>
          <cell r="B2780" t="str">
            <v>COROTROPE/PRIMACOR 10ML OPC FAB SOLUT</v>
          </cell>
          <cell r="C2780">
            <v>1</v>
          </cell>
        </row>
        <row r="2781">
          <cell r="A2781">
            <v>252431</v>
          </cell>
          <cell r="B2781" t="str">
            <v>STABILITE COROTROP LIGNE1</v>
          </cell>
          <cell r="C2781">
            <v>1</v>
          </cell>
        </row>
        <row r="2782">
          <cell r="A2782">
            <v>252470</v>
          </cell>
          <cell r="B2782" t="str">
            <v>DIGESAN 2ML REMP OPC BR</v>
          </cell>
          <cell r="C2782">
            <v>1</v>
          </cell>
        </row>
        <row r="2783">
          <cell r="A2783">
            <v>252471</v>
          </cell>
          <cell r="B2783" t="str">
            <v>DIGESAN 2ML MIR OPC BR</v>
          </cell>
          <cell r="C2783">
            <v>1</v>
          </cell>
        </row>
        <row r="2784">
          <cell r="A2784">
            <v>252474</v>
          </cell>
          <cell r="B2784" t="str">
            <v>MUSCORIL 2ML REMP OPC PK</v>
          </cell>
          <cell r="C2784">
            <v>1</v>
          </cell>
        </row>
        <row r="2785">
          <cell r="A2785">
            <v>252475</v>
          </cell>
          <cell r="B2785" t="str">
            <v>MUSCORIL 2ML MIR OPC PK</v>
          </cell>
          <cell r="C2785">
            <v>1</v>
          </cell>
        </row>
        <row r="2786">
          <cell r="A2786">
            <v>252478</v>
          </cell>
          <cell r="B2786" t="str">
            <v>PRIMPERAN MO 10MG/2ML REMP OPC MX</v>
          </cell>
          <cell r="C2786">
            <v>1</v>
          </cell>
        </row>
        <row r="2787">
          <cell r="A2787">
            <v>252479</v>
          </cell>
          <cell r="B2787" t="str">
            <v>PRIMPERAN MO 10MG/2ML MIR OPC MX</v>
          </cell>
          <cell r="C2787">
            <v>1</v>
          </cell>
        </row>
        <row r="2788">
          <cell r="A2788">
            <v>252481</v>
          </cell>
          <cell r="B2788" t="str">
            <v>TIAPRIDAL 100MG/2ML MIR OPC XE</v>
          </cell>
          <cell r="C2788">
            <v>1</v>
          </cell>
        </row>
        <row r="2789">
          <cell r="A2789">
            <v>252482</v>
          </cell>
          <cell r="B2789" t="str">
            <v>TIAPRIDAL 100MG/2ML REMP OPC EXP</v>
          </cell>
          <cell r="C2789">
            <v>1</v>
          </cell>
        </row>
        <row r="2790">
          <cell r="A2790">
            <v>252533</v>
          </cell>
          <cell r="B2790" t="str">
            <v>SUPERAN 2ML REMP OPC BR</v>
          </cell>
          <cell r="C2790">
            <v>1</v>
          </cell>
        </row>
        <row r="2791">
          <cell r="A2791">
            <v>252534</v>
          </cell>
          <cell r="B2791" t="str">
            <v>SUPERAN 2ML MIR OPC BR</v>
          </cell>
          <cell r="C2791">
            <v>1</v>
          </cell>
        </row>
        <row r="2792">
          <cell r="A2792">
            <v>252591</v>
          </cell>
          <cell r="B2792" t="str">
            <v>DICYNONE 250MG/2ML REMP OPC XE</v>
          </cell>
          <cell r="C2792">
            <v>1</v>
          </cell>
        </row>
        <row r="2793">
          <cell r="A2793">
            <v>252592</v>
          </cell>
          <cell r="B2793" t="str">
            <v>DICYNONE 250MG/2ML MIR OPC XE</v>
          </cell>
          <cell r="C2793">
            <v>1</v>
          </cell>
        </row>
        <row r="2794">
          <cell r="A2794">
            <v>252593</v>
          </cell>
          <cell r="B2794" t="str">
            <v>DICYNONE 250MG/2ML REMP OPC XE</v>
          </cell>
          <cell r="C2794">
            <v>1</v>
          </cell>
        </row>
        <row r="2795">
          <cell r="A2795">
            <v>252594</v>
          </cell>
          <cell r="B2795" t="str">
            <v>DICYNONE 250MG/2ML MIR OPC XE</v>
          </cell>
          <cell r="C2795">
            <v>1</v>
          </cell>
        </row>
        <row r="2796">
          <cell r="A2796">
            <v>252630</v>
          </cell>
          <cell r="B2796" t="str">
            <v>DELPRAL 2ML AT</v>
          </cell>
          <cell r="C2796">
            <v>1</v>
          </cell>
        </row>
        <row r="2797">
          <cell r="A2797">
            <v>252631</v>
          </cell>
          <cell r="B2797" t="str">
            <v>DELPRAL 2ML MIR AT</v>
          </cell>
          <cell r="C2797">
            <v>1</v>
          </cell>
        </row>
        <row r="2798">
          <cell r="A2798">
            <v>252632</v>
          </cell>
          <cell r="B2798" t="str">
            <v>NE PAS UTILISER</v>
          </cell>
          <cell r="C2798">
            <v>5</v>
          </cell>
        </row>
        <row r="2799">
          <cell r="A2799">
            <v>252633</v>
          </cell>
          <cell r="B2799" t="str">
            <v>VERGENTAN 2ML MIR OPC DE</v>
          </cell>
          <cell r="C2799">
            <v>1</v>
          </cell>
        </row>
        <row r="2800">
          <cell r="A2800">
            <v>252634</v>
          </cell>
          <cell r="B2800" t="str">
            <v>PRIMPERAN MO 10MG/2ML REMP OPC ES</v>
          </cell>
          <cell r="C2800">
            <v>1</v>
          </cell>
        </row>
        <row r="2801">
          <cell r="A2801">
            <v>252635</v>
          </cell>
          <cell r="B2801" t="str">
            <v>PRIMPERAN MO 10MG/2ML MIR OPC ES</v>
          </cell>
          <cell r="C2801">
            <v>1</v>
          </cell>
        </row>
        <row r="2802">
          <cell r="A2802">
            <v>252636</v>
          </cell>
          <cell r="B2802" t="str">
            <v>PRIMPERAN MO 10MG/2ML REMP GR</v>
          </cell>
          <cell r="C2802">
            <v>1</v>
          </cell>
        </row>
        <row r="2803">
          <cell r="A2803">
            <v>252637</v>
          </cell>
          <cell r="B2803" t="str">
            <v>PRIMPERAN MO 10MG/2ML MIR GR</v>
          </cell>
          <cell r="C2803">
            <v>1</v>
          </cell>
        </row>
        <row r="2804">
          <cell r="A2804">
            <v>252638</v>
          </cell>
          <cell r="B2804" t="str">
            <v>MUSCORIL 2ML REMP OPC GR</v>
          </cell>
          <cell r="C2804">
            <v>1</v>
          </cell>
        </row>
        <row r="2805">
          <cell r="A2805">
            <v>252639</v>
          </cell>
          <cell r="B2805" t="str">
            <v>MUSCORIL 2ML MIR OPC GR</v>
          </cell>
          <cell r="C2805">
            <v>1</v>
          </cell>
        </row>
        <row r="2806">
          <cell r="A2806">
            <v>252640</v>
          </cell>
          <cell r="B2806" t="str">
            <v>LITICAN 2ML REMP OPC BE</v>
          </cell>
          <cell r="C2806">
            <v>1</v>
          </cell>
        </row>
        <row r="2807">
          <cell r="A2807">
            <v>252641</v>
          </cell>
          <cell r="B2807" t="str">
            <v>LITICAN 2ML MIR OPC BEL</v>
          </cell>
          <cell r="C2807">
            <v>1</v>
          </cell>
        </row>
        <row r="2808">
          <cell r="A2808">
            <v>252653</v>
          </cell>
          <cell r="B2808" t="str">
            <v>VERGENTAN 2ML REMP OPC DE</v>
          </cell>
          <cell r="C2808">
            <v>1</v>
          </cell>
        </row>
        <row r="2809">
          <cell r="A2809">
            <v>252654</v>
          </cell>
          <cell r="B2809" t="str">
            <v>ET REP DICYNONE OM 250MG 100X2ML VT A-L</v>
          </cell>
          <cell r="C2809">
            <v>1</v>
          </cell>
        </row>
        <row r="2810">
          <cell r="A2810">
            <v>252666</v>
          </cell>
          <cell r="B2810" t="str">
            <v>SOLV.ASPEGIC 5ML MIR OPC XE</v>
          </cell>
          <cell r="C2810">
            <v>1</v>
          </cell>
        </row>
        <row r="2811">
          <cell r="A2811">
            <v>252667</v>
          </cell>
          <cell r="B2811" t="str">
            <v>SOLV.ASPEGIC 5ML REMP OPC XE</v>
          </cell>
          <cell r="C2811">
            <v>1</v>
          </cell>
        </row>
        <row r="2812">
          <cell r="A2812">
            <v>252734</v>
          </cell>
          <cell r="B2812" t="str">
            <v>DICYNONE OM 250MG 4X2ML VT AL</v>
          </cell>
          <cell r="C2812">
            <v>4</v>
          </cell>
        </row>
        <row r="2813">
          <cell r="A2813">
            <v>252735</v>
          </cell>
          <cell r="B2813" t="str">
            <v>DICYNONE 250MG 100X2ML VTAL-OM</v>
          </cell>
          <cell r="C2813">
            <v>100</v>
          </cell>
        </row>
        <row r="2814">
          <cell r="A2814">
            <v>252893</v>
          </cell>
          <cell r="B2814" t="str">
            <v>VERGENTAN 2ML 6AMP HOP DEU pré cdt</v>
          </cell>
          <cell r="C2814">
            <v>6</v>
          </cell>
        </row>
        <row r="2815">
          <cell r="A2815">
            <v>252897</v>
          </cell>
          <cell r="B2815" t="str">
            <v>VERGENTAN 6X2ML VT DE (pré cdt)</v>
          </cell>
          <cell r="C2815">
            <v>6</v>
          </cell>
        </row>
        <row r="2816">
          <cell r="A2816">
            <v>252937</v>
          </cell>
          <cell r="B2816" t="str">
            <v>DICYNONE OM 2ML REMP A-L</v>
          </cell>
          <cell r="C2816">
            <v>1</v>
          </cell>
        </row>
        <row r="2817">
          <cell r="A2817">
            <v>252938</v>
          </cell>
          <cell r="B2817" t="str">
            <v>DICYNONE OM 2ML MIR A-L</v>
          </cell>
          <cell r="C2817">
            <v>1</v>
          </cell>
        </row>
        <row r="2818">
          <cell r="A2818">
            <v>253095</v>
          </cell>
          <cell r="B2818" t="str">
            <v>DICYNONE OM 5X2ML BARQ. A-L</v>
          </cell>
          <cell r="C2818">
            <v>1</v>
          </cell>
        </row>
        <row r="2819">
          <cell r="A2819">
            <v>253108</v>
          </cell>
          <cell r="B2819" t="str">
            <v>ESSAI FORMAT 4X5ML SUR F1</v>
          </cell>
          <cell r="C2819">
            <v>1</v>
          </cell>
        </row>
        <row r="2820">
          <cell r="A2820">
            <v>253162</v>
          </cell>
          <cell r="B2820" t="str">
            <v>MITOSYL 20G HP FR</v>
          </cell>
          <cell r="C2820">
            <v>1</v>
          </cell>
        </row>
        <row r="2821">
          <cell r="A2821">
            <v>253235</v>
          </cell>
          <cell r="B2821" t="str">
            <v>LASIX 20MG/2ML ETIQ BE</v>
          </cell>
          <cell r="C2821">
            <v>1</v>
          </cell>
        </row>
        <row r="2822">
          <cell r="A2822">
            <v>253236</v>
          </cell>
          <cell r="B2822" t="str">
            <v>LASIX 20MG/2ML ETIQ PT</v>
          </cell>
          <cell r="C2822">
            <v>1</v>
          </cell>
        </row>
        <row r="2823">
          <cell r="A2823">
            <v>253237</v>
          </cell>
          <cell r="B2823" t="str">
            <v>LASIX 20MG/2ML ETIQ DE</v>
          </cell>
          <cell r="C2823">
            <v>1</v>
          </cell>
        </row>
        <row r="2824">
          <cell r="A2824">
            <v>253238</v>
          </cell>
          <cell r="B2824" t="str">
            <v>LASIX 40MG/4ML ETIQ DE</v>
          </cell>
          <cell r="C2824">
            <v>1</v>
          </cell>
        </row>
        <row r="2825">
          <cell r="A2825">
            <v>253239</v>
          </cell>
          <cell r="B2825" t="str">
            <v>LASIX 40MG/4ML ETIQ CH</v>
          </cell>
          <cell r="C2825">
            <v>1</v>
          </cell>
        </row>
        <row r="2826">
          <cell r="A2826">
            <v>253240</v>
          </cell>
          <cell r="B2826" t="str">
            <v>LASIX 20MG/2ML ETIQ FR</v>
          </cell>
          <cell r="C2826">
            <v>1</v>
          </cell>
        </row>
        <row r="2827">
          <cell r="A2827">
            <v>253323</v>
          </cell>
          <cell r="B2827" t="str">
            <v>ESSAI MITOSYL 2*20G</v>
          </cell>
          <cell r="C2827">
            <v>1</v>
          </cell>
        </row>
        <row r="2828">
          <cell r="A2828">
            <v>253353</v>
          </cell>
          <cell r="B2828" t="str">
            <v>LASIX 20MG 5X2ML IT</v>
          </cell>
          <cell r="C2828">
            <v>5</v>
          </cell>
        </row>
        <row r="2829">
          <cell r="A2829">
            <v>253422</v>
          </cell>
          <cell r="B2829" t="str">
            <v>CORDARONE LOT TECHNIQUE 1</v>
          </cell>
          <cell r="C2829">
            <v>1</v>
          </cell>
        </row>
        <row r="2830">
          <cell r="A2830">
            <v>253423</v>
          </cell>
          <cell r="B2830" t="str">
            <v>CORDARONE LOT TECHNIQUE 2</v>
          </cell>
          <cell r="C2830">
            <v>1</v>
          </cell>
        </row>
        <row r="2831">
          <cell r="A2831">
            <v>253432</v>
          </cell>
          <cell r="B2831" t="str">
            <v>MITOSYL 20G TUB PLAS FR (Pré cdt)</v>
          </cell>
          <cell r="C2831">
            <v>1</v>
          </cell>
        </row>
        <row r="2832">
          <cell r="A2832">
            <v>253440</v>
          </cell>
          <cell r="B2832" t="str">
            <v>MEDIAFILLTEST LIGNE 5 ACEPTIQUE</v>
          </cell>
          <cell r="C2832">
            <v>1</v>
          </cell>
        </row>
        <row r="2833">
          <cell r="A2833">
            <v>253469</v>
          </cell>
          <cell r="B2833" t="str">
            <v>LASIX 20MG/2ML ETIQ IT</v>
          </cell>
          <cell r="C2833">
            <v>1</v>
          </cell>
        </row>
        <row r="2834">
          <cell r="A2834">
            <v>253477</v>
          </cell>
          <cell r="B2834" t="str">
            <v>TIOCOLCHICOSIDE 2ML MIR IT</v>
          </cell>
          <cell r="C2834">
            <v>1</v>
          </cell>
        </row>
        <row r="2835">
          <cell r="A2835">
            <v>253478</v>
          </cell>
          <cell r="B2835" t="str">
            <v>TIOCOLCHICOSIDE 2ML REMP IT</v>
          </cell>
          <cell r="C2835">
            <v>1</v>
          </cell>
        </row>
        <row r="2836">
          <cell r="A2836">
            <v>253578</v>
          </cell>
          <cell r="B2836" t="str">
            <v>COROTROPE INJ.10ML FAB ESSAI</v>
          </cell>
          <cell r="C2836">
            <v>1</v>
          </cell>
        </row>
        <row r="2837">
          <cell r="A2837">
            <v>253814</v>
          </cell>
          <cell r="B2837" t="str">
            <v>TIOCOLCHICOSIDE ZEN 2ML MIR IT</v>
          </cell>
          <cell r="C2837">
            <v>1</v>
          </cell>
        </row>
        <row r="2838">
          <cell r="A2838">
            <v>253815</v>
          </cell>
          <cell r="B2838" t="str">
            <v>TIOCOLCHICOSIDE ZEN 2ML REMP IT</v>
          </cell>
          <cell r="C2838">
            <v>1</v>
          </cell>
        </row>
        <row r="2839">
          <cell r="A2839">
            <v>254006</v>
          </cell>
          <cell r="B2839" t="str">
            <v>ETUI REP ERCE 200MG 28G VT RU</v>
          </cell>
          <cell r="C2839">
            <v>1</v>
          </cell>
        </row>
        <row r="2840">
          <cell r="A2840">
            <v>254007</v>
          </cell>
          <cell r="B2840" t="str">
            <v>PRIMACOR 10X10ML VT IR</v>
          </cell>
          <cell r="C2840">
            <v>10</v>
          </cell>
        </row>
        <row r="2841">
          <cell r="A2841">
            <v>254008</v>
          </cell>
          <cell r="B2841" t="str">
            <v>LASIX 250MG/25ML INFLS AM5 S3 M60 XE</v>
          </cell>
          <cell r="C2841">
            <v>10</v>
          </cell>
        </row>
        <row r="2842">
          <cell r="A2842">
            <v>254274</v>
          </cell>
          <cell r="B2842" t="str">
            <v>ESSAI ETIQUETTE 34x40 LUBENTYL</v>
          </cell>
          <cell r="C2842">
            <v>1</v>
          </cell>
        </row>
        <row r="2843">
          <cell r="A2843">
            <v>254281</v>
          </cell>
          <cell r="B2843" t="str">
            <v>PRIMPERAN 10MG 20C VT PT</v>
          </cell>
          <cell r="C2843">
            <v>20</v>
          </cell>
        </row>
        <row r="2844">
          <cell r="A2844">
            <v>254282</v>
          </cell>
          <cell r="B2844" t="str">
            <v>PRIMPERAN 10MG 60C VT PT</v>
          </cell>
          <cell r="C2844">
            <v>60</v>
          </cell>
        </row>
        <row r="2845">
          <cell r="A2845">
            <v>254310</v>
          </cell>
          <cell r="B2845" t="str">
            <v>STABILITE CORDARONE 3ML</v>
          </cell>
          <cell r="C2845">
            <v>1</v>
          </cell>
        </row>
        <row r="2846">
          <cell r="A2846">
            <v>254344</v>
          </cell>
          <cell r="B2846" t="str">
            <v>PLITICAN 2ML REMP OPC FR/XE</v>
          </cell>
          <cell r="C2846">
            <v>1</v>
          </cell>
        </row>
        <row r="2847">
          <cell r="A2847">
            <v>254345</v>
          </cell>
          <cell r="B2847" t="str">
            <v>PLITICAN 2ML MIR FR/XE OPC</v>
          </cell>
          <cell r="C2847">
            <v>1</v>
          </cell>
        </row>
        <row r="2848">
          <cell r="A2848">
            <v>254654</v>
          </cell>
          <cell r="B2848" t="str">
            <v>NO SOLIAN INJ. FR C/PL 254291</v>
          </cell>
          <cell r="C2848">
            <v>1</v>
          </cell>
        </row>
        <row r="2849">
          <cell r="A2849">
            <v>254687</v>
          </cell>
          <cell r="B2849" t="str">
            <v>POLYSILANE STAB siméticone ORIGGIO</v>
          </cell>
          <cell r="C2849">
            <v>1</v>
          </cell>
        </row>
        <row r="2850">
          <cell r="A2850">
            <v>254690</v>
          </cell>
          <cell r="B2850" t="str">
            <v>POLYSILANE STAB SIMETICONE C100 EP BAS</v>
          </cell>
          <cell r="C2850">
            <v>1</v>
          </cell>
        </row>
        <row r="2851">
          <cell r="A2851">
            <v>254697</v>
          </cell>
          <cell r="B2851" t="str">
            <v>MITOSYL 150G DUO VT FR</v>
          </cell>
          <cell r="C2851">
            <v>2</v>
          </cell>
        </row>
        <row r="2852">
          <cell r="A2852">
            <v>254749</v>
          </cell>
          <cell r="B2852" t="str">
            <v>ESSAI FARDELAGE LASIX</v>
          </cell>
          <cell r="C2852">
            <v>6</v>
          </cell>
        </row>
        <row r="2853">
          <cell r="A2853">
            <v>254752</v>
          </cell>
          <cell r="B2853" t="str">
            <v>ESSAI FARDELAGE LASIX 4ML</v>
          </cell>
          <cell r="C2853">
            <v>5</v>
          </cell>
        </row>
        <row r="2854">
          <cell r="A2854">
            <v>255434</v>
          </cell>
          <cell r="B2854" t="str">
            <v>ESSAI BANDEROLAGE LASIX sur C90n°2</v>
          </cell>
          <cell r="C2854">
            <v>1</v>
          </cell>
        </row>
        <row r="2855">
          <cell r="A2855">
            <v>255552</v>
          </cell>
          <cell r="B2855" t="str">
            <v>EGLONYL 100MG/2ML MIR RU</v>
          </cell>
          <cell r="C2855">
            <v>1</v>
          </cell>
        </row>
        <row r="2856">
          <cell r="A2856">
            <v>255553</v>
          </cell>
          <cell r="B2856" t="str">
            <v>EGLONYL 100MG/2ML REMP RU</v>
          </cell>
          <cell r="C2856">
            <v>1</v>
          </cell>
        </row>
        <row r="2857">
          <cell r="A2857">
            <v>255704</v>
          </cell>
          <cell r="B2857" t="str">
            <v>CLOPIDOGREL ZEN 75MG 28C PT</v>
          </cell>
          <cell r="C2857">
            <v>28</v>
          </cell>
        </row>
        <row r="2858">
          <cell r="A2858">
            <v>256028</v>
          </cell>
          <cell r="B2858" t="str">
            <v>ESSAI C62</v>
          </cell>
          <cell r="C2858">
            <v>100</v>
          </cell>
        </row>
        <row r="2859">
          <cell r="A2859">
            <v>256292</v>
          </cell>
          <cell r="B2859" t="str">
            <v>SOLV.ASPEGIC 5ML REMP PT</v>
          </cell>
          <cell r="C2859">
            <v>1</v>
          </cell>
        </row>
        <row r="2860">
          <cell r="A2860">
            <v>256294</v>
          </cell>
          <cell r="B2860" t="str">
            <v>SOLV.ASPEGIC 5ML MIR PT</v>
          </cell>
          <cell r="C2860">
            <v>1</v>
          </cell>
        </row>
        <row r="2861">
          <cell r="A2861">
            <v>256297</v>
          </cell>
          <cell r="B2861" t="str">
            <v>RELMUS 2ML REMP PT</v>
          </cell>
          <cell r="C2861">
            <v>1</v>
          </cell>
        </row>
        <row r="2862">
          <cell r="A2862">
            <v>256300</v>
          </cell>
          <cell r="B2862" t="str">
            <v>RELMUS 2ML MIR PT</v>
          </cell>
          <cell r="C2862">
            <v>1</v>
          </cell>
        </row>
        <row r="2863">
          <cell r="A2863">
            <v>256352</v>
          </cell>
          <cell r="B2863" t="str">
            <v>DELPRAL 100MG/2ML REMP AT</v>
          </cell>
          <cell r="C2863">
            <v>1</v>
          </cell>
        </row>
        <row r="2864">
          <cell r="A2864">
            <v>256353</v>
          </cell>
          <cell r="B2864" t="str">
            <v>DELPRAL 100MG/2ML MIR AT</v>
          </cell>
          <cell r="C2864">
            <v>1</v>
          </cell>
        </row>
        <row r="2865">
          <cell r="A2865">
            <v>256532</v>
          </cell>
          <cell r="B2865" t="str">
            <v>VERGENTAN 6X2ML HP DE (pré cdt)</v>
          </cell>
          <cell r="C2865">
            <v>6</v>
          </cell>
        </row>
        <row r="2866">
          <cell r="A2866">
            <v>256544</v>
          </cell>
          <cell r="B2866" t="str">
            <v>SOLV.ASPEGIC 5ML REMP OPC</v>
          </cell>
          <cell r="C2866">
            <v>1</v>
          </cell>
        </row>
        <row r="2867">
          <cell r="A2867">
            <v>256592</v>
          </cell>
          <cell r="B2867" t="str">
            <v>SOLV.ASPEGIC 5ML REMP OPC 1240L</v>
          </cell>
          <cell r="C2867">
            <v>1</v>
          </cell>
        </row>
        <row r="2868">
          <cell r="A2868">
            <v>256594</v>
          </cell>
          <cell r="B2868" t="str">
            <v>SOLV.ASPEGIC 5ML MIR OPC</v>
          </cell>
          <cell r="C2868">
            <v>1</v>
          </cell>
        </row>
        <row r="2869">
          <cell r="A2869">
            <v>256603</v>
          </cell>
          <cell r="B2869" t="str">
            <v>SOLV.ASPEGIC 5ML MIR 1240L OPC EQ</v>
          </cell>
          <cell r="C2869">
            <v>1</v>
          </cell>
        </row>
        <row r="2870">
          <cell r="A2870">
            <v>256912</v>
          </cell>
          <cell r="B2870" t="str">
            <v>MEDIAFILLTEST B/S 200LT-3ML-THIOGLYCOLATE</v>
          </cell>
          <cell r="C2870">
            <v>1</v>
          </cell>
        </row>
        <row r="2871">
          <cell r="A2871">
            <v>257032</v>
          </cell>
          <cell r="B2871" t="str">
            <v>MITOSYL 20G TUBE VIDE</v>
          </cell>
          <cell r="C2871">
            <v>1</v>
          </cell>
        </row>
        <row r="2872">
          <cell r="A2872">
            <v>257112</v>
          </cell>
          <cell r="B2872" t="str">
            <v>CORDARONE 150MG 6X3ML GB</v>
          </cell>
          <cell r="C2872">
            <v>6</v>
          </cell>
        </row>
        <row r="2873">
          <cell r="A2873">
            <v>257113</v>
          </cell>
          <cell r="B2873" t="str">
            <v>CORDARONE 150MG 6X3ML FI</v>
          </cell>
          <cell r="C2873">
            <v>6</v>
          </cell>
        </row>
        <row r="2874">
          <cell r="A2874">
            <v>257114</v>
          </cell>
          <cell r="B2874" t="str">
            <v>CORDARONE 150MG 6X3ML IE</v>
          </cell>
          <cell r="C2874">
            <v>6</v>
          </cell>
        </row>
        <row r="2875">
          <cell r="A2875">
            <v>257115</v>
          </cell>
          <cell r="B2875" t="str">
            <v>CORDARONE 150MG 6X3ML HP BE</v>
          </cell>
          <cell r="C2875">
            <v>6</v>
          </cell>
        </row>
        <row r="2876">
          <cell r="A2876">
            <v>257117</v>
          </cell>
          <cell r="B2876" t="str">
            <v>CORDARONE 150MG 6X3ML XP(NO/IC)</v>
          </cell>
          <cell r="C2876">
            <v>6</v>
          </cell>
        </row>
        <row r="2877">
          <cell r="A2877">
            <v>257118</v>
          </cell>
          <cell r="B2877" t="str">
            <v>CORDARONE 150MG 6X3ML HP IT</v>
          </cell>
          <cell r="C2877">
            <v>6</v>
          </cell>
        </row>
        <row r="2878">
          <cell r="A2878">
            <v>257119</v>
          </cell>
          <cell r="B2878" t="str">
            <v>CORDARONE 150MG 6X3ML HU</v>
          </cell>
          <cell r="C2878">
            <v>6</v>
          </cell>
        </row>
        <row r="2879">
          <cell r="A2879">
            <v>257120</v>
          </cell>
          <cell r="B2879" t="str">
            <v>CORDARONE 150MG 6X3ML NL</v>
          </cell>
          <cell r="C2879">
            <v>6</v>
          </cell>
        </row>
        <row r="2880">
          <cell r="A2880">
            <v>257464</v>
          </cell>
          <cell r="B2880" t="str">
            <v>LASILIX 20MG 1X2ML FR</v>
          </cell>
          <cell r="C2880">
            <v>1</v>
          </cell>
        </row>
        <row r="2881">
          <cell r="A2881">
            <v>257465</v>
          </cell>
          <cell r="B2881" t="str">
            <v>LASIX 20MG 5X2ML CH</v>
          </cell>
          <cell r="C2881">
            <v>5</v>
          </cell>
        </row>
        <row r="2882">
          <cell r="A2882">
            <v>257466</v>
          </cell>
          <cell r="B2882" t="str">
            <v>LASIX 20MG 5X2ML AT</v>
          </cell>
          <cell r="C2882">
            <v>5</v>
          </cell>
        </row>
        <row r="2883">
          <cell r="A2883">
            <v>257467</v>
          </cell>
          <cell r="B2883" t="str">
            <v>LASIX 40MG 5X4ML AT</v>
          </cell>
          <cell r="C2883">
            <v>5</v>
          </cell>
        </row>
        <row r="2884">
          <cell r="A2884">
            <v>257468</v>
          </cell>
          <cell r="B2884" t="str">
            <v>LASIX 40MG 5X4ML AU</v>
          </cell>
          <cell r="C2884">
            <v>5</v>
          </cell>
        </row>
        <row r="2885">
          <cell r="A2885">
            <v>257501</v>
          </cell>
          <cell r="B2885" t="str">
            <v>LASIX 20MG 25X2ML AT</v>
          </cell>
          <cell r="C2885">
            <v>25</v>
          </cell>
        </row>
        <row r="2886">
          <cell r="A2886">
            <v>257549</v>
          </cell>
          <cell r="B2886" t="str">
            <v>SEGURIL 20MG 5X2ML HP ES</v>
          </cell>
          <cell r="C2886">
            <v>5</v>
          </cell>
        </row>
        <row r="2887">
          <cell r="A2887">
            <v>257550</v>
          </cell>
          <cell r="B2887" t="str">
            <v>CORDARONE 150MG 6X3ML VT BG</v>
          </cell>
          <cell r="C2887">
            <v>6</v>
          </cell>
        </row>
        <row r="2888">
          <cell r="A2888">
            <v>257551</v>
          </cell>
          <cell r="B2888" t="str">
            <v>SEGURIL 20MG 5X2ML VT ES</v>
          </cell>
          <cell r="C2888">
            <v>5</v>
          </cell>
        </row>
        <row r="2889">
          <cell r="A2889">
            <v>257552</v>
          </cell>
          <cell r="B2889" t="str">
            <v>LASIX 20MG 5X2ML IE</v>
          </cell>
          <cell r="C2889">
            <v>5</v>
          </cell>
        </row>
        <row r="2890">
          <cell r="A2890">
            <v>257553</v>
          </cell>
          <cell r="B2890" t="str">
            <v>LASIX 20MG 5X2ML GR</v>
          </cell>
          <cell r="C2890">
            <v>5</v>
          </cell>
        </row>
        <row r="2891">
          <cell r="A2891">
            <v>257659</v>
          </cell>
          <cell r="B2891" t="str">
            <v>MUSCORIL 2ML OPC REMP PK</v>
          </cell>
          <cell r="C2891">
            <v>1</v>
          </cell>
        </row>
        <row r="2892">
          <cell r="A2892">
            <v>257660</v>
          </cell>
          <cell r="B2892" t="str">
            <v>MUSCORIL 2ML OPC MIR PK</v>
          </cell>
          <cell r="C2892">
            <v>1</v>
          </cell>
        </row>
        <row r="2893">
          <cell r="A2893">
            <v>257740</v>
          </cell>
          <cell r="B2893" t="str">
            <v>EGLONYL 100MG/2ML REMP OPC UA</v>
          </cell>
          <cell r="C2893">
            <v>1</v>
          </cell>
        </row>
        <row r="2894">
          <cell r="A2894">
            <v>257742</v>
          </cell>
          <cell r="B2894" t="str">
            <v>EGLONYL 100MG/2ML MIR OPC UA</v>
          </cell>
          <cell r="C2894">
            <v>1</v>
          </cell>
        </row>
        <row r="2895">
          <cell r="A2895">
            <v>257743</v>
          </cell>
          <cell r="B2895" t="str">
            <v>TIOCOLCHICOSIDE 2ML REMP OPC IT</v>
          </cell>
          <cell r="C2895">
            <v>1</v>
          </cell>
        </row>
        <row r="2896">
          <cell r="A2896">
            <v>257745</v>
          </cell>
          <cell r="B2896" t="str">
            <v>TIOCOLCHICOSIDE 2ML MIR OPC IT</v>
          </cell>
          <cell r="C2896">
            <v>1</v>
          </cell>
        </row>
        <row r="2897">
          <cell r="A2897">
            <v>257920</v>
          </cell>
          <cell r="B2897" t="str">
            <v>BLISTER HYPNOREX 400MG 50C DE</v>
          </cell>
          <cell r="C2897">
            <v>1</v>
          </cell>
        </row>
        <row r="2898">
          <cell r="A2898">
            <v>257923</v>
          </cell>
          <cell r="B2898" t="str">
            <v>BLISTER HYPNOREX 400MG 50C DE</v>
          </cell>
          <cell r="C2898">
            <v>1</v>
          </cell>
        </row>
        <row r="2899">
          <cell r="A2899">
            <v>258117</v>
          </cell>
          <cell r="B2899" t="str">
            <v>CORDARONE 150MG 6X3ML VT AU</v>
          </cell>
          <cell r="C2899">
            <v>6</v>
          </cell>
        </row>
        <row r="2900">
          <cell r="A2900">
            <v>258376</v>
          </cell>
          <cell r="B2900" t="str">
            <v>LASIX 20MG 5X2ML (25) AT (Pré cdt)</v>
          </cell>
          <cell r="C2900">
            <v>5</v>
          </cell>
        </row>
        <row r="2901">
          <cell r="A2901">
            <v>258393</v>
          </cell>
          <cell r="B2901" t="str">
            <v>TIAPRIZAL 2ML MIR OPC ES</v>
          </cell>
          <cell r="C2901">
            <v>1</v>
          </cell>
        </row>
        <row r="2902">
          <cell r="A2902">
            <v>258395</v>
          </cell>
          <cell r="B2902" t="str">
            <v>TIAPRIZAL 2ML REMP OPC ES</v>
          </cell>
          <cell r="C2902">
            <v>1</v>
          </cell>
        </row>
        <row r="2903">
          <cell r="A2903">
            <v>258581</v>
          </cell>
          <cell r="B2903" t="str">
            <v>ESSAI REMPLISSAGE 5ML-EAU</v>
          </cell>
          <cell r="C2903">
            <v>1</v>
          </cell>
        </row>
        <row r="2904">
          <cell r="A2904">
            <v>258597</v>
          </cell>
          <cell r="B2904" t="str">
            <v>SOLIAN 200MG CP VR FAWDON</v>
          </cell>
          <cell r="C2904">
            <v>1</v>
          </cell>
        </row>
        <row r="2905">
          <cell r="A2905">
            <v>258598</v>
          </cell>
          <cell r="B2905" t="str">
            <v>DICYNONE OM 250MG/2ML REMP BE (SWI)</v>
          </cell>
          <cell r="C2905">
            <v>1</v>
          </cell>
        </row>
        <row r="2906">
          <cell r="A2906">
            <v>258599</v>
          </cell>
          <cell r="B2906" t="str">
            <v>DICYNONE OM 250MG/2ML MIR BE (SWI)</v>
          </cell>
          <cell r="C2906">
            <v>1</v>
          </cell>
        </row>
        <row r="2907">
          <cell r="A2907">
            <v>258600</v>
          </cell>
          <cell r="B2907" t="str">
            <v>DICYNONE OM 250MG/2ML REMP IT (SWI)</v>
          </cell>
          <cell r="C2907">
            <v>1</v>
          </cell>
        </row>
        <row r="2908">
          <cell r="A2908">
            <v>258601</v>
          </cell>
          <cell r="B2908" t="str">
            <v>DICYNONE OM 250MG/2ML MIR IT (SWI)</v>
          </cell>
          <cell r="C2908">
            <v>1</v>
          </cell>
        </row>
        <row r="2909">
          <cell r="A2909">
            <v>258616</v>
          </cell>
          <cell r="B2909" t="str">
            <v>SOLV. KARDEGIC INJ. 5 ML MIR CZE = 3D0701960</v>
          </cell>
          <cell r="C2909">
            <v>1</v>
          </cell>
        </row>
        <row r="2910">
          <cell r="A2910">
            <v>258617</v>
          </cell>
          <cell r="B2910" t="str">
            <v>SOLV. KARDEGIC INJ. 5 ML REMP S3 CZE</v>
          </cell>
          <cell r="C2910">
            <v>1</v>
          </cell>
        </row>
        <row r="2911">
          <cell r="A2911">
            <v>258698</v>
          </cell>
          <cell r="B2911" t="str">
            <v>LASILIX 20MG 12X2ML HP FR</v>
          </cell>
          <cell r="C2911">
            <v>12</v>
          </cell>
        </row>
        <row r="2912">
          <cell r="A2912">
            <v>258736</v>
          </cell>
          <cell r="B2912" t="str">
            <v>LASIX 20MG 2ML 5AMP (25) AT</v>
          </cell>
          <cell r="C2912">
            <v>5</v>
          </cell>
        </row>
        <row r="2913">
          <cell r="A2913">
            <v>258796</v>
          </cell>
          <cell r="B2913" t="str">
            <v>DICYNONE 250MG 6X2ML VT BE(OM)</v>
          </cell>
          <cell r="C2913">
            <v>6</v>
          </cell>
        </row>
        <row r="2914">
          <cell r="A2914">
            <v>258797</v>
          </cell>
          <cell r="B2914" t="str">
            <v>DICYNENE 500MG 100C VT GB (OM)</v>
          </cell>
          <cell r="C2914">
            <v>100</v>
          </cell>
        </row>
        <row r="2915">
          <cell r="A2915">
            <v>258798</v>
          </cell>
          <cell r="B2915" t="str">
            <v>DICYNONE OM 250MG 50C VT BE</v>
          </cell>
          <cell r="C2915">
            <v>50</v>
          </cell>
        </row>
        <row r="2916">
          <cell r="A2916">
            <v>258799</v>
          </cell>
          <cell r="B2916" t="str">
            <v>DICYNONE OM 500MG 20C VN</v>
          </cell>
          <cell r="C2916">
            <v>20</v>
          </cell>
        </row>
        <row r="2917">
          <cell r="A2917">
            <v>258800</v>
          </cell>
          <cell r="B2917" t="str">
            <v>DICYNONE 250MG 6X2ML VT IT(OM)</v>
          </cell>
          <cell r="C2917">
            <v>6</v>
          </cell>
        </row>
        <row r="2918">
          <cell r="A2918">
            <v>258803</v>
          </cell>
          <cell r="B2918" t="str">
            <v>DICYNONE OM 250MG 20C VT BE</v>
          </cell>
          <cell r="C2918">
            <v>20</v>
          </cell>
        </row>
        <row r="2919">
          <cell r="A2919">
            <v>258804</v>
          </cell>
          <cell r="B2919" t="str">
            <v>DICYNONE OM 250MG 20C VT IT</v>
          </cell>
          <cell r="C2919">
            <v>20</v>
          </cell>
        </row>
        <row r="2920">
          <cell r="A2920">
            <v>258832</v>
          </cell>
          <cell r="B2920" t="str">
            <v>TIAPRIDAL 100MG/2ML REMP OPC LT</v>
          </cell>
          <cell r="C2920">
            <v>1</v>
          </cell>
        </row>
        <row r="2921">
          <cell r="A2921">
            <v>258833</v>
          </cell>
          <cell r="B2921" t="str">
            <v>TIAPRIDAL 100MG/2ML MIR OPC LT</v>
          </cell>
          <cell r="C2921">
            <v>1</v>
          </cell>
        </row>
        <row r="2922">
          <cell r="A2922">
            <v>258997</v>
          </cell>
          <cell r="B2922" t="str">
            <v>SOLIAN 50MG CP VR FAWDON</v>
          </cell>
          <cell r="C2922">
            <v>1</v>
          </cell>
        </row>
        <row r="2923">
          <cell r="A2923">
            <v>258998</v>
          </cell>
          <cell r="B2923" t="str">
            <v>SOLIAN NF CPR 100MG VR FAWDON</v>
          </cell>
          <cell r="C2923">
            <v>1</v>
          </cell>
        </row>
        <row r="2924">
          <cell r="A2924">
            <v>259193</v>
          </cell>
          <cell r="B2924" t="str">
            <v>CLOPIDOGREL 75MG U=1000 VRAC FAWDON</v>
          </cell>
          <cell r="C2924">
            <v>1</v>
          </cell>
        </row>
        <row r="2925">
          <cell r="A2925">
            <v>259323</v>
          </cell>
          <cell r="B2925" t="str">
            <v>SOLV.KARDEGIC INJ. 5ML MIR OPC CZ</v>
          </cell>
          <cell r="C2925">
            <v>1</v>
          </cell>
        </row>
        <row r="2926">
          <cell r="A2926">
            <v>259324</v>
          </cell>
          <cell r="B2926" t="str">
            <v>SOLV.KARDEGIC 5ML REMP CZ</v>
          </cell>
          <cell r="C2926">
            <v>1</v>
          </cell>
        </row>
        <row r="2927">
          <cell r="A2927">
            <v>259599</v>
          </cell>
          <cell r="B2927" t="str">
            <v>DICYNONE SWI 2ML MIR BE (OM)</v>
          </cell>
          <cell r="C2927">
            <v>1</v>
          </cell>
        </row>
        <row r="2928">
          <cell r="A2928">
            <v>259651</v>
          </cell>
          <cell r="B2928" t="str">
            <v>SOLIAN 400MG CPR VR FAWDON</v>
          </cell>
          <cell r="C2928">
            <v>1</v>
          </cell>
        </row>
        <row r="2929">
          <cell r="A2929">
            <v>259767</v>
          </cell>
          <cell r="B2929" t="str">
            <v>DICYNONE 250MG CP GRAVE IT '/' (OM)</v>
          </cell>
          <cell r="C2929">
            <v>1</v>
          </cell>
        </row>
        <row r="2930">
          <cell r="A2930">
            <v>260426</v>
          </cell>
          <cell r="B2930" t="str">
            <v>SOLV.ASPEGIC 5ML REMP PT</v>
          </cell>
          <cell r="C2930">
            <v>1</v>
          </cell>
        </row>
        <row r="2931">
          <cell r="A2931">
            <v>260427</v>
          </cell>
          <cell r="B2931" t="str">
            <v>SOLV.ASPEGIC 5ML MIR OPC PT</v>
          </cell>
          <cell r="C2931">
            <v>1</v>
          </cell>
        </row>
        <row r="2932">
          <cell r="A2932">
            <v>260428</v>
          </cell>
          <cell r="B2932" t="str">
            <v>RELMUS 2ML REMP PT</v>
          </cell>
          <cell r="C2932">
            <v>1</v>
          </cell>
        </row>
        <row r="2933">
          <cell r="A2933">
            <v>260429</v>
          </cell>
          <cell r="B2933" t="str">
            <v>RELMUS 2ML MIR PT</v>
          </cell>
          <cell r="C2933">
            <v>1</v>
          </cell>
        </row>
        <row r="2934">
          <cell r="A2934">
            <v>260484</v>
          </cell>
          <cell r="B2934" t="str">
            <v>LASIX 20MG/2ML ETIQ BE</v>
          </cell>
          <cell r="C2934">
            <v>1</v>
          </cell>
        </row>
        <row r="2935">
          <cell r="A2935">
            <v>260672</v>
          </cell>
          <cell r="B2935" t="str">
            <v>ESSAI 2ML MIRAGE/MICROFISSURE BREVETTI</v>
          </cell>
          <cell r="C2935">
            <v>1</v>
          </cell>
        </row>
        <row r="2936">
          <cell r="A2936">
            <v>260673</v>
          </cell>
          <cell r="B2936" t="str">
            <v>ESSAI 5ML MIRAGE/MICROFISSURE BREVETTI</v>
          </cell>
          <cell r="C2936">
            <v>1</v>
          </cell>
        </row>
        <row r="2937">
          <cell r="A2937">
            <v>260735</v>
          </cell>
          <cell r="B2937" t="str">
            <v>PRIMPERAN MO 10MG 12X2ML VT TW</v>
          </cell>
          <cell r="C2937">
            <v>12</v>
          </cell>
        </row>
        <row r="2938">
          <cell r="A2938">
            <v>260757</v>
          </cell>
          <cell r="B2938" t="str">
            <v>PRIMPERAN 10MG 2ML MIR OPC XE</v>
          </cell>
          <cell r="C2938">
            <v>1</v>
          </cell>
        </row>
        <row r="2939">
          <cell r="A2939">
            <v>260759</v>
          </cell>
          <cell r="B2939" t="str">
            <v>PRIMPERAN 10MG 2ML REMP OPC XE</v>
          </cell>
          <cell r="C2939">
            <v>1</v>
          </cell>
        </row>
        <row r="2940">
          <cell r="A2940">
            <v>260849</v>
          </cell>
          <cell r="B2940" t="str">
            <v>DICYNONE OM 2ML REMP EC</v>
          </cell>
          <cell r="C2940">
            <v>1</v>
          </cell>
        </row>
        <row r="2941">
          <cell r="A2941">
            <v>260850</v>
          </cell>
          <cell r="B2941" t="str">
            <v>DICYNONE OM 2ML MIR EC</v>
          </cell>
          <cell r="C2941">
            <v>1</v>
          </cell>
        </row>
        <row r="2942">
          <cell r="A2942">
            <v>260902</v>
          </cell>
          <cell r="B2942" t="str">
            <v>DICYNONE OM 250MG 4X2ML VT EC</v>
          </cell>
          <cell r="C2942">
            <v>4</v>
          </cell>
        </row>
        <row r="2943">
          <cell r="A2943">
            <v>260996</v>
          </cell>
          <cell r="B2943" t="str">
            <v>LASIX 40MG/4ML ETIQ AT</v>
          </cell>
          <cell r="C2943">
            <v>1</v>
          </cell>
        </row>
        <row r="2944">
          <cell r="A2944">
            <v>261004</v>
          </cell>
          <cell r="B2944" t="str">
            <v>LASIX 20MG/2ML ETIQ AT</v>
          </cell>
          <cell r="C2944">
            <v>1</v>
          </cell>
        </row>
        <row r="2945">
          <cell r="A2945">
            <v>261111</v>
          </cell>
          <cell r="B2945" t="str">
            <v>LASIX 20MG/2ML ETIQ EX</v>
          </cell>
          <cell r="C2945">
            <v>1</v>
          </cell>
        </row>
        <row r="2946">
          <cell r="A2946">
            <v>261209</v>
          </cell>
          <cell r="B2946" t="str">
            <v>TIAPRIDAL 100MG/2ML REMP PT</v>
          </cell>
          <cell r="C2946">
            <v>1</v>
          </cell>
        </row>
        <row r="2947">
          <cell r="A2947">
            <v>261210</v>
          </cell>
          <cell r="B2947" t="str">
            <v>TIAPRIDAL 10MG MIR PT</v>
          </cell>
          <cell r="C2947">
            <v>1</v>
          </cell>
        </row>
        <row r="2948">
          <cell r="A2948">
            <v>261232</v>
          </cell>
          <cell r="B2948" t="str">
            <v>EXACYL 500MG/5ML MIR OPC (EQ)</v>
          </cell>
          <cell r="C2948">
            <v>1</v>
          </cell>
        </row>
        <row r="2949">
          <cell r="A2949">
            <v>261233</v>
          </cell>
          <cell r="B2949" t="str">
            <v>EXACYL 500MG/5ML REMPL OPC (EQ)</v>
          </cell>
          <cell r="C2949">
            <v>1</v>
          </cell>
        </row>
        <row r="2950">
          <cell r="A2950">
            <v>261269</v>
          </cell>
          <cell r="B2950" t="str">
            <v>ESSENTIALE 250MG/5ML REMP (940L)</v>
          </cell>
          <cell r="C2950">
            <v>1</v>
          </cell>
        </row>
        <row r="2951">
          <cell r="A2951">
            <v>261270</v>
          </cell>
          <cell r="B2951" t="str">
            <v>ESSENTIALE 250 MG/5ML MIR (940L)</v>
          </cell>
          <cell r="C2951">
            <v>1</v>
          </cell>
        </row>
        <row r="2952">
          <cell r="A2952">
            <v>261272</v>
          </cell>
          <cell r="B2952" t="str">
            <v>RELMUS 2ML MIR PT</v>
          </cell>
          <cell r="C2952">
            <v>1</v>
          </cell>
        </row>
        <row r="2953">
          <cell r="A2953">
            <v>261273</v>
          </cell>
          <cell r="B2953" t="str">
            <v>RELMUS 2ML REMP PT</v>
          </cell>
          <cell r="C2953">
            <v>1</v>
          </cell>
        </row>
        <row r="2954">
          <cell r="A2954">
            <v>261274</v>
          </cell>
          <cell r="B2954" t="str">
            <v>BLIS ERCEFURYL 200MG 14GEL RO</v>
          </cell>
          <cell r="C2954">
            <v>1</v>
          </cell>
        </row>
        <row r="2955">
          <cell r="A2955">
            <v>261428</v>
          </cell>
          <cell r="B2955" t="str">
            <v>ESSENTIALE 250MG SOL</v>
          </cell>
          <cell r="C2955">
            <v>1</v>
          </cell>
        </row>
        <row r="2956">
          <cell r="A2956">
            <v>261499</v>
          </cell>
          <cell r="B2956" t="str">
            <v>PROFENID 100MG SOL.(1000 LT)</v>
          </cell>
          <cell r="C2956">
            <v>1</v>
          </cell>
        </row>
        <row r="2957">
          <cell r="A2957">
            <v>261536</v>
          </cell>
          <cell r="B2957" t="str">
            <v>PROFENID 100MG/2ML REMP OPC</v>
          </cell>
          <cell r="C2957">
            <v>1</v>
          </cell>
        </row>
        <row r="2958">
          <cell r="A2958">
            <v>261612</v>
          </cell>
          <cell r="B2958" t="str">
            <v>LASIX 20MG/2ML ETIQ CH</v>
          </cell>
          <cell r="C2958">
            <v>1</v>
          </cell>
        </row>
        <row r="2959">
          <cell r="A2959">
            <v>261678</v>
          </cell>
          <cell r="B2959" t="str">
            <v>ESSENTIALE 250MG/5ML REMP (250L) LOT PILOTE</v>
          </cell>
          <cell r="C2959">
            <v>1</v>
          </cell>
        </row>
        <row r="2960">
          <cell r="A2960">
            <v>261679</v>
          </cell>
          <cell r="B2960" t="str">
            <v>ESSENTIALE 250 MG/5ML MIR (250L) LOT PILOTE</v>
          </cell>
          <cell r="C2960">
            <v>1</v>
          </cell>
        </row>
        <row r="2961">
          <cell r="A2961">
            <v>261687</v>
          </cell>
          <cell r="B2961" t="str">
            <v>ESSAI ETIQUETTAGE 33X27 ESSENTIALE</v>
          </cell>
          <cell r="C2961">
            <v>1</v>
          </cell>
        </row>
        <row r="2962">
          <cell r="A2962">
            <v>261824</v>
          </cell>
          <cell r="B2962" t="str">
            <v>PROFENID 100MG 2ML MIR</v>
          </cell>
          <cell r="C2962">
            <v>1</v>
          </cell>
        </row>
        <row r="2963">
          <cell r="A2963">
            <v>261863</v>
          </cell>
          <cell r="B2963" t="str">
            <v>BLISTER TRITACE 10MG  28CP PL</v>
          </cell>
          <cell r="C2963">
            <v>1</v>
          </cell>
        </row>
        <row r="2964">
          <cell r="A2964">
            <v>261913</v>
          </cell>
          <cell r="B2964" t="str">
            <v>LASIX 20MG/2ML ETIQ PT</v>
          </cell>
          <cell r="C2964">
            <v>1</v>
          </cell>
        </row>
        <row r="2965">
          <cell r="A2965">
            <v>262029</v>
          </cell>
          <cell r="B2965" t="str">
            <v>ESSAI LOT TECHNIQUE SOLVANT LIGNE 1</v>
          </cell>
          <cell r="C2965">
            <v>1</v>
          </cell>
        </row>
        <row r="2966">
          <cell r="A2966">
            <v>262139</v>
          </cell>
          <cell r="B2966" t="str">
            <v>BLISTER URBANYL 5MG 15G FR (PF 33836)</v>
          </cell>
          <cell r="C2966">
            <v>15</v>
          </cell>
        </row>
        <row r="2967">
          <cell r="A2967">
            <v>262201</v>
          </cell>
          <cell r="B2967" t="str">
            <v>ESSAI NO CP SUR F1</v>
          </cell>
          <cell r="C2967">
            <v>1</v>
          </cell>
        </row>
        <row r="2968">
          <cell r="A2968">
            <v>262346</v>
          </cell>
          <cell r="B2968" t="str">
            <v>STABILITE PROFENID 2ML</v>
          </cell>
          <cell r="C2968">
            <v>1</v>
          </cell>
        </row>
        <row r="2969">
          <cell r="A2969">
            <v>262397</v>
          </cell>
          <cell r="B2969" t="str">
            <v>BLISTER TIAPRIDAL 100MG 20C VT RU</v>
          </cell>
          <cell r="C2969">
            <v>1</v>
          </cell>
        </row>
        <row r="2970">
          <cell r="A2970">
            <v>262469</v>
          </cell>
          <cell r="B2970" t="str">
            <v>LASIX 20MG/2ML ETIQ XE DUBAI</v>
          </cell>
          <cell r="C2970">
            <v>1</v>
          </cell>
        </row>
        <row r="2971">
          <cell r="A2971">
            <v>262709</v>
          </cell>
          <cell r="B2971" t="str">
            <v>SUPERAN 50MG 12X2ML OPC BR</v>
          </cell>
          <cell r="C2971">
            <v>6</v>
          </cell>
        </row>
        <row r="2972">
          <cell r="A2972">
            <v>262717</v>
          </cell>
          <cell r="B2972" t="str">
            <v>LASIX 20MG/2ML ETIQ GR</v>
          </cell>
          <cell r="C2972">
            <v>1</v>
          </cell>
        </row>
        <row r="2973">
          <cell r="A2973">
            <v>262771</v>
          </cell>
          <cell r="B2973" t="str">
            <v>LASIX 20MG/2ML ETIQ IE</v>
          </cell>
          <cell r="C2973">
            <v>1</v>
          </cell>
        </row>
        <row r="2974">
          <cell r="A2974">
            <v>262839</v>
          </cell>
          <cell r="B2974" t="str">
            <v>LASIX 20MG/2ML ETIQ AU</v>
          </cell>
          <cell r="C2974">
            <v>1</v>
          </cell>
        </row>
        <row r="2975">
          <cell r="A2975">
            <v>263355</v>
          </cell>
          <cell r="B2975" t="str">
            <v>PLAVIX 75MG NF 30 CPR VTE FRA</v>
          </cell>
          <cell r="C2975">
            <v>30</v>
          </cell>
        </row>
        <row r="2976">
          <cell r="A2976">
            <v>263516</v>
          </cell>
          <cell r="B2976" t="str">
            <v>STAB PROFENID 2ML ETIQ</v>
          </cell>
          <cell r="C2976">
            <v>1</v>
          </cell>
        </row>
        <row r="2977">
          <cell r="A2977">
            <v>263610</v>
          </cell>
          <cell r="B2977" t="str">
            <v>SEGURIL 20MG/2ML ETIQ HP ES</v>
          </cell>
          <cell r="C2977">
            <v>1</v>
          </cell>
        </row>
        <row r="2978">
          <cell r="A2978">
            <v>263623</v>
          </cell>
          <cell r="B2978" t="str">
            <v>SEGURIL 20MG/2ML ETIQ VT ES</v>
          </cell>
          <cell r="C2978">
            <v>1</v>
          </cell>
        </row>
        <row r="2979">
          <cell r="A2979">
            <v>263669</v>
          </cell>
          <cell r="B2979" t="str">
            <v>TIAPRIDAL 100MG/2ML REMP OPC HU</v>
          </cell>
          <cell r="C2979">
            <v>1</v>
          </cell>
        </row>
        <row r="2980">
          <cell r="A2980">
            <v>263670</v>
          </cell>
          <cell r="B2980" t="str">
            <v>TIAPRIDAL 100MG/2ML MIR OPC HU</v>
          </cell>
          <cell r="C2980">
            <v>1</v>
          </cell>
        </row>
        <row r="2981">
          <cell r="A2981">
            <v>263845</v>
          </cell>
          <cell r="B2981" t="str">
            <v>STABILITE SOLVANT ASPEGIC 5ML</v>
          </cell>
          <cell r="C2981">
            <v>1</v>
          </cell>
        </row>
        <row r="2982">
          <cell r="A2982">
            <v>264160</v>
          </cell>
          <cell r="B2982" t="str">
            <v>REMP SOLV.ASP./FLECT.500 INJ.2,5ML IT 400L</v>
          </cell>
          <cell r="C2982">
            <v>1</v>
          </cell>
        </row>
        <row r="2983">
          <cell r="A2983">
            <v>264163</v>
          </cell>
          <cell r="B2983" t="str">
            <v>SOLV.ASP./FLECT.500 INJ.2,5ML MIR IT 400L</v>
          </cell>
          <cell r="C2983">
            <v>1</v>
          </cell>
        </row>
        <row r="2984">
          <cell r="A2984">
            <v>264196</v>
          </cell>
          <cell r="B2984" t="str">
            <v>CLOPIDOGREL 75MG U=1000 VR FAW</v>
          </cell>
          <cell r="C2984">
            <v>1</v>
          </cell>
        </row>
        <row r="2985">
          <cell r="A2985">
            <v>264226</v>
          </cell>
          <cell r="B2985" t="str">
            <v>ESSAI PALETTISEUR C90 3</v>
          </cell>
          <cell r="C2985">
            <v>1</v>
          </cell>
        </row>
        <row r="2986">
          <cell r="A2986">
            <v>264227</v>
          </cell>
          <cell r="B2986" t="str">
            <v>ESSAI PALETTISEUR C90 5</v>
          </cell>
          <cell r="C2986">
            <v>1</v>
          </cell>
        </row>
        <row r="2987">
          <cell r="A2987">
            <v>283508</v>
          </cell>
          <cell r="B2987" t="str">
            <v>SOLIAN 100MG 30CP S3-P3 VT SA (Erreur ne pas valider)</v>
          </cell>
          <cell r="C2987">
            <v>30</v>
          </cell>
        </row>
        <row r="2988">
          <cell r="A2988">
            <v>314930</v>
          </cell>
          <cell r="B2988" t="str">
            <v>DICYNONE OM 250MG 4X2ML VT MO</v>
          </cell>
          <cell r="C2988">
            <v>4</v>
          </cell>
        </row>
        <row r="2989">
          <cell r="A2989">
            <v>322009</v>
          </cell>
          <cell r="B2989" t="str">
            <v>STILNOCT 10MG 30 CPR. VTE NOR = 3VS114N90</v>
          </cell>
          <cell r="C2989">
            <v>30</v>
          </cell>
        </row>
        <row r="2990">
          <cell r="A2990">
            <v>435467</v>
          </cell>
          <cell r="B2990" t="str">
            <v>CLOPIDOGREL 75MG CP MEL/COMP (BASF)</v>
          </cell>
          <cell r="C2990">
            <v>1</v>
          </cell>
        </row>
        <row r="2991">
          <cell r="A2991">
            <v>435469</v>
          </cell>
          <cell r="B2991" t="str">
            <v>CLOPIDOGREL 75MG CP (BASF)</v>
          </cell>
          <cell r="C2991">
            <v>1</v>
          </cell>
        </row>
        <row r="2992">
          <cell r="A2992">
            <v>435470</v>
          </cell>
          <cell r="B2992" t="str">
            <v>CLOPIDOGREL 75MG CP PEL (BASF)</v>
          </cell>
          <cell r="C2992">
            <v>1</v>
          </cell>
        </row>
        <row r="2993">
          <cell r="A2993">
            <v>435640</v>
          </cell>
          <cell r="B2993" t="str">
            <v>SOLV.ASPEGIC CUVE 612L</v>
          </cell>
          <cell r="C2993">
            <v>1</v>
          </cell>
        </row>
        <row r="2994">
          <cell r="A2994">
            <v>435642</v>
          </cell>
          <cell r="B2994" t="str">
            <v>SOLV.ASPEGIC CUVE 1240L</v>
          </cell>
          <cell r="C2994">
            <v>1</v>
          </cell>
        </row>
        <row r="2995">
          <cell r="A2995">
            <v>435801</v>
          </cell>
          <cell r="B2995" t="str">
            <v>CYMERION 10MG 14C VT PT</v>
          </cell>
          <cell r="C2995">
            <v>14</v>
          </cell>
        </row>
        <row r="2996">
          <cell r="A2996">
            <v>435805</v>
          </cell>
          <cell r="B2996" t="str">
            <v>TRANGOREX 150MG 120X3ML HP ES</v>
          </cell>
          <cell r="C2996">
            <v>120</v>
          </cell>
        </row>
        <row r="2997">
          <cell r="A2997">
            <v>435826</v>
          </cell>
          <cell r="B2997" t="str">
            <v>PRIMPERAN 10MG 40C VT XE</v>
          </cell>
          <cell r="C2997">
            <v>40</v>
          </cell>
        </row>
        <row r="2998">
          <cell r="A2998">
            <v>435829</v>
          </cell>
          <cell r="B2998" t="str">
            <v>PRIMPERAN 10MG 20C VT XE</v>
          </cell>
          <cell r="C2998">
            <v>20</v>
          </cell>
        </row>
        <row r="2999">
          <cell r="A2999">
            <v>435832</v>
          </cell>
          <cell r="B2999" t="str">
            <v>PRIMPERAN 10MG 150C HP XE</v>
          </cell>
          <cell r="C2999">
            <v>150</v>
          </cell>
        </row>
        <row r="3000">
          <cell r="A3000">
            <v>436091</v>
          </cell>
          <cell r="B3000" t="str">
            <v>BLISTER DOGMATIL 50MG GR</v>
          </cell>
          <cell r="C3000">
            <v>24</v>
          </cell>
        </row>
        <row r="3001">
          <cell r="A3001">
            <v>436493</v>
          </cell>
          <cell r="B3001" t="str">
            <v>PROFENID 100MG 6X2ML VT PE</v>
          </cell>
          <cell r="C3001">
            <v>6</v>
          </cell>
        </row>
        <row r="3002">
          <cell r="A3002">
            <v>436514</v>
          </cell>
          <cell r="B3002" t="str">
            <v>PROFENID 100MG 6X2ML VT VE</v>
          </cell>
          <cell r="C3002">
            <v>6</v>
          </cell>
        </row>
        <row r="3003">
          <cell r="A3003">
            <v>436515</v>
          </cell>
          <cell r="B3003" t="str">
            <v>PROFENID 100MG 6X2ML VT CO</v>
          </cell>
          <cell r="C3003">
            <v>6</v>
          </cell>
        </row>
        <row r="3004">
          <cell r="A3004">
            <v>436516</v>
          </cell>
          <cell r="B3004" t="str">
            <v>ORUDIS 100MG 6X2ML VT IT</v>
          </cell>
          <cell r="C3004">
            <v>6</v>
          </cell>
        </row>
        <row r="3005">
          <cell r="A3005">
            <v>436517</v>
          </cell>
          <cell r="B3005" t="str">
            <v>ORUDIS 100MG 6X2ML HP IT</v>
          </cell>
          <cell r="C3005">
            <v>6</v>
          </cell>
        </row>
        <row r="3006">
          <cell r="A3006">
            <v>436518</v>
          </cell>
          <cell r="B3006" t="str">
            <v>ROFENID 100MG 6X2ML VT BE</v>
          </cell>
          <cell r="C3006">
            <v>6</v>
          </cell>
        </row>
        <row r="3007">
          <cell r="A3007">
            <v>436520</v>
          </cell>
          <cell r="B3007" t="str">
            <v>ORUDIS 100MG 6X2ML VT ES</v>
          </cell>
          <cell r="C3007">
            <v>6</v>
          </cell>
        </row>
        <row r="3008">
          <cell r="A3008">
            <v>436521</v>
          </cell>
          <cell r="B3008" t="str">
            <v>ORUDIS 100MG 12X2ML VT FI</v>
          </cell>
          <cell r="C3008">
            <v>12</v>
          </cell>
        </row>
        <row r="3009">
          <cell r="A3009">
            <v>436585</v>
          </cell>
          <cell r="B3009" t="str">
            <v>SOLV. ASPEGIC INJ. CUVE 400L</v>
          </cell>
          <cell r="C3009">
            <v>1</v>
          </cell>
        </row>
        <row r="3010">
          <cell r="A3010">
            <v>436652</v>
          </cell>
          <cell r="B3010" t="str">
            <v>DICYNONE 500MG CPR. "D500" "/"  pour OM</v>
          </cell>
          <cell r="C3010">
            <v>1</v>
          </cell>
        </row>
        <row r="3011">
          <cell r="A3011">
            <v>437100</v>
          </cell>
          <cell r="B3011" t="str">
            <v>LASIX 20MG 5X2ML IQ</v>
          </cell>
          <cell r="C3011">
            <v>5</v>
          </cell>
        </row>
        <row r="3012">
          <cell r="A3012">
            <v>437158</v>
          </cell>
          <cell r="B3012" t="str">
            <v>DIGESAN 10MG 12X2ML BR</v>
          </cell>
          <cell r="C3012">
            <v>6</v>
          </cell>
        </row>
        <row r="3013">
          <cell r="A3013">
            <v>437493</v>
          </cell>
          <cell r="B3013" t="str">
            <v>PLAVIX 75MG CPR VR POUR VERES</v>
          </cell>
          <cell r="C3013">
            <v>1</v>
          </cell>
        </row>
        <row r="3014">
          <cell r="A3014">
            <v>437966</v>
          </cell>
          <cell r="B3014" t="str">
            <v>DEPAKINE 300MG pour tri</v>
          </cell>
          <cell r="C3014">
            <v>1</v>
          </cell>
        </row>
        <row r="3015">
          <cell r="A3015">
            <v>437967</v>
          </cell>
          <cell r="B3015" t="str">
            <v>DEPAKINE 300MG trié</v>
          </cell>
          <cell r="C3015">
            <v>1</v>
          </cell>
        </row>
        <row r="3016">
          <cell r="A3016">
            <v>438097</v>
          </cell>
          <cell r="B3016" t="str">
            <v>STABILITE ESSENTIALE 5ML</v>
          </cell>
          <cell r="C3016">
            <v>1</v>
          </cell>
        </row>
        <row r="3017">
          <cell r="A3017">
            <v>438098</v>
          </cell>
          <cell r="B3017" t="str">
            <v>STAB ESSENTIALE 5ML ETIQ.</v>
          </cell>
          <cell r="C3017">
            <v>1</v>
          </cell>
        </row>
        <row r="3018">
          <cell r="A3018">
            <v>439310</v>
          </cell>
          <cell r="B3018" t="str">
            <v>DICYNONE AMP. OM 2ML. AFR</v>
          </cell>
          <cell r="C3018">
            <v>1</v>
          </cell>
        </row>
        <row r="3019">
          <cell r="A3019">
            <v>439311</v>
          </cell>
          <cell r="B3019" t="str">
            <v>DICYNONE AMP. OM 2ML. MIRA. AFR = 3ED000060</v>
          </cell>
          <cell r="C3019">
            <v>1</v>
          </cell>
        </row>
        <row r="3020">
          <cell r="A3020">
            <v>440075</v>
          </cell>
          <cell r="B3020" t="str">
            <v>LASIX 20MG/2ML INJ 5AMP HP IT</v>
          </cell>
          <cell r="C3020">
            <v>5</v>
          </cell>
        </row>
        <row r="3021">
          <cell r="A3021">
            <v>440263</v>
          </cell>
          <cell r="B3021" t="str">
            <v>ESSAI REMP 2ML AMP COL ELARGI</v>
          </cell>
          <cell r="C3021">
            <v>1</v>
          </cell>
        </row>
        <row r="3022">
          <cell r="A3022">
            <v>440264</v>
          </cell>
          <cell r="B3022" t="str">
            <v>ESSAI MIR 2ML AMP COL ELARGI</v>
          </cell>
          <cell r="C3022">
            <v>1</v>
          </cell>
        </row>
        <row r="3023">
          <cell r="A3023">
            <v>442602</v>
          </cell>
          <cell r="B3023" t="str">
            <v>CORDAREX 150MG 6X3ML VT DE</v>
          </cell>
          <cell r="C3023">
            <v>6</v>
          </cell>
        </row>
        <row r="3024">
          <cell r="A3024">
            <v>444636</v>
          </cell>
          <cell r="B3024" t="str">
            <v>BLISTER TRITACE 10MG  28CP PL</v>
          </cell>
          <cell r="C3024">
            <v>1</v>
          </cell>
        </row>
        <row r="3025">
          <cell r="A3025">
            <v>445126</v>
          </cell>
          <cell r="B3025" t="str">
            <v>PRIMPERAN MO.10MG 2ML OPC REMP MX</v>
          </cell>
          <cell r="C3025">
            <v>1</v>
          </cell>
        </row>
        <row r="3026">
          <cell r="A3026">
            <v>445127</v>
          </cell>
          <cell r="B3026" t="str">
            <v>PRIMPERAN MO.10MG 2ML.OPC MIRAGE MX</v>
          </cell>
          <cell r="C3026">
            <v>1</v>
          </cell>
        </row>
        <row r="3027">
          <cell r="A3027">
            <v>445973</v>
          </cell>
          <cell r="B3027" t="str">
            <v>DOGMATIL 50MG 20GEL. PT</v>
          </cell>
          <cell r="C3027">
            <v>20</v>
          </cell>
        </row>
        <row r="3028">
          <cell r="A3028">
            <v>445974</v>
          </cell>
          <cell r="B3028" t="str">
            <v>DOGMATIL 50MG 60GEL. PT</v>
          </cell>
          <cell r="C3028">
            <v>60</v>
          </cell>
        </row>
        <row r="3029">
          <cell r="A3029">
            <v>445975</v>
          </cell>
          <cell r="B3029" t="str">
            <v>TIAPRIDAL 100MG 60CPR. PT</v>
          </cell>
          <cell r="C3029">
            <v>60</v>
          </cell>
        </row>
        <row r="3030">
          <cell r="A3030">
            <v>445976</v>
          </cell>
          <cell r="B3030" t="str">
            <v>TIAPRIDAL 100MG 20CPR. PT</v>
          </cell>
          <cell r="C3030">
            <v>20</v>
          </cell>
        </row>
        <row r="3031">
          <cell r="A3031">
            <v>446031</v>
          </cell>
          <cell r="B3031" t="str">
            <v>DOGMATIL 200MG 60C PT</v>
          </cell>
          <cell r="C3031">
            <v>60</v>
          </cell>
        </row>
        <row r="3032">
          <cell r="A3032">
            <v>446097</v>
          </cell>
          <cell r="B3032" t="str">
            <v>ULTRACAÏNE 40MG DS SOL.</v>
          </cell>
          <cell r="C3032">
            <v>1</v>
          </cell>
        </row>
        <row r="3033">
          <cell r="A3033">
            <v>446101</v>
          </cell>
          <cell r="B3033" t="str">
            <v>ULTRACAÏNE 40MG DS FORTE SOL.</v>
          </cell>
          <cell r="C3033">
            <v>1</v>
          </cell>
        </row>
        <row r="3034">
          <cell r="A3034">
            <v>446949</v>
          </cell>
          <cell r="B3034" t="str">
            <v>ULTRACAÏNE 80MG DS 2ML REMP</v>
          </cell>
          <cell r="C3034">
            <v>1</v>
          </cell>
        </row>
        <row r="3035">
          <cell r="A3035">
            <v>446969</v>
          </cell>
          <cell r="B3035" t="str">
            <v>ULTRACAÏNE 80MG DS 2ML MIR</v>
          </cell>
          <cell r="C3035">
            <v>1</v>
          </cell>
        </row>
        <row r="3036">
          <cell r="A3036">
            <v>447045</v>
          </cell>
          <cell r="B3036" t="str">
            <v>ULTRACAÏNE 80MG DS FORTE 2ML REMP</v>
          </cell>
          <cell r="C3036">
            <v>1</v>
          </cell>
        </row>
        <row r="3037">
          <cell r="A3037">
            <v>447051</v>
          </cell>
          <cell r="B3037" t="str">
            <v>ULTRACAÏNE 80MG DS FORTE 2ML MIR</v>
          </cell>
          <cell r="C3037">
            <v>1</v>
          </cell>
        </row>
        <row r="3038">
          <cell r="A3038">
            <v>448839</v>
          </cell>
          <cell r="B3038" t="str">
            <v>ULTRACAÏNE 10MG MS 1% SOL.</v>
          </cell>
          <cell r="C3038">
            <v>1</v>
          </cell>
        </row>
        <row r="3039">
          <cell r="A3039">
            <v>448841</v>
          </cell>
          <cell r="B3039" t="str">
            <v>ULTRACAÏNE 20MG MS 2% SOL.</v>
          </cell>
          <cell r="C3039">
            <v>1</v>
          </cell>
        </row>
        <row r="3040">
          <cell r="A3040">
            <v>448844</v>
          </cell>
          <cell r="B3040" t="str">
            <v>ULTRACAÏNE 50MG MS 1% 5ML REMP</v>
          </cell>
          <cell r="C3040">
            <v>1</v>
          </cell>
        </row>
        <row r="3041">
          <cell r="A3041">
            <v>448845</v>
          </cell>
          <cell r="B3041" t="str">
            <v>ULTRACAÏNE 50MG MS 1% 5ML MIR</v>
          </cell>
          <cell r="C3041">
            <v>1</v>
          </cell>
        </row>
        <row r="3042">
          <cell r="A3042">
            <v>448846</v>
          </cell>
          <cell r="B3042" t="str">
            <v>ULTRACAÏNE 100MG MS 2% 5ML REMP</v>
          </cell>
          <cell r="C3042">
            <v>1</v>
          </cell>
        </row>
        <row r="3043">
          <cell r="A3043">
            <v>448847</v>
          </cell>
          <cell r="B3043" t="str">
            <v>ULTRACAÏNE 100MG MS 2% 5ML MIR</v>
          </cell>
          <cell r="C3043">
            <v>1</v>
          </cell>
        </row>
        <row r="3044">
          <cell r="A3044">
            <v>451370</v>
          </cell>
          <cell r="B3044" t="str">
            <v>SOLIAN 200MG 90C VT PL</v>
          </cell>
          <cell r="C3044">
            <v>90</v>
          </cell>
        </row>
        <row r="3045">
          <cell r="A3045">
            <v>451411</v>
          </cell>
          <cell r="B3045" t="str">
            <v>LASIX 20MG/2ML INJ AM5 EG</v>
          </cell>
          <cell r="C3045">
            <v>5</v>
          </cell>
        </row>
        <row r="3046">
          <cell r="A3046">
            <v>453140</v>
          </cell>
          <cell r="B3046" t="str">
            <v>LASIX 20MG 2ML ETIQ. EG</v>
          </cell>
          <cell r="C3046">
            <v>1</v>
          </cell>
        </row>
        <row r="3047">
          <cell r="A3047">
            <v>455211</v>
          </cell>
          <cell r="B3047" t="str">
            <v>BLISTER RAMIPRIL SANDOZ 5MG CP AU</v>
          </cell>
          <cell r="C3047">
            <v>1</v>
          </cell>
        </row>
        <row r="3048">
          <cell r="A3048">
            <v>455911</v>
          </cell>
          <cell r="B3048" t="str">
            <v>PRIMPERAN MO 10MG/2ML MIR GR</v>
          </cell>
          <cell r="C3048">
            <v>1</v>
          </cell>
        </row>
        <row r="3049">
          <cell r="A3049">
            <v>455913</v>
          </cell>
          <cell r="B3049" t="str">
            <v>PRIMPERAN MO 10MG/2ML REMP GR</v>
          </cell>
          <cell r="C3049">
            <v>1</v>
          </cell>
        </row>
        <row r="3050">
          <cell r="A3050">
            <v>457272</v>
          </cell>
          <cell r="B3050" t="str">
            <v>CARENA 65G VT PT</v>
          </cell>
          <cell r="C3050">
            <v>1</v>
          </cell>
        </row>
        <row r="3051">
          <cell r="A3051">
            <v>457316</v>
          </cell>
          <cell r="B3051" t="str">
            <v>CORDARONE 150MG/3ML 6AM XP (SE/DK)</v>
          </cell>
          <cell r="C3051">
            <v>6</v>
          </cell>
        </row>
        <row r="3052">
          <cell r="A3052">
            <v>457317</v>
          </cell>
          <cell r="B3052" t="str">
            <v>CORDAREX 150MG 24X3ML HP DE</v>
          </cell>
          <cell r="C3052">
            <v>24</v>
          </cell>
        </row>
        <row r="3053">
          <cell r="A3053">
            <v>460548</v>
          </cell>
          <cell r="B3053" t="str">
            <v>TRENTAL 100MG SOL.</v>
          </cell>
          <cell r="C3053">
            <v>1</v>
          </cell>
        </row>
        <row r="3054">
          <cell r="A3054">
            <v>460549</v>
          </cell>
          <cell r="B3054" t="str">
            <v>TRENTAL 300MG SOL.</v>
          </cell>
          <cell r="C3054">
            <v>1</v>
          </cell>
        </row>
        <row r="3055">
          <cell r="A3055">
            <v>460551</v>
          </cell>
          <cell r="B3055" t="str">
            <v>TRENTAL 100MG 5ML REMP</v>
          </cell>
          <cell r="C3055">
            <v>1</v>
          </cell>
        </row>
        <row r="3056">
          <cell r="A3056">
            <v>460552</v>
          </cell>
          <cell r="B3056" t="str">
            <v>TRENTAL 100MG 5ML MIR</v>
          </cell>
          <cell r="C3056">
            <v>1</v>
          </cell>
        </row>
        <row r="3057">
          <cell r="A3057">
            <v>460553</v>
          </cell>
          <cell r="B3057" t="str">
            <v>TRENTAL 300MG 15ML REMP</v>
          </cell>
          <cell r="C3057">
            <v>1</v>
          </cell>
        </row>
        <row r="3058">
          <cell r="A3058">
            <v>460555</v>
          </cell>
          <cell r="B3058" t="str">
            <v>TRENTAL 300MG 15ML MIR</v>
          </cell>
          <cell r="C3058">
            <v>1</v>
          </cell>
        </row>
        <row r="3059">
          <cell r="A3059">
            <v>470052</v>
          </cell>
          <cell r="B3059" t="str">
            <v>MITOSYL 20G CDT VRAC FR</v>
          </cell>
          <cell r="C3059">
            <v>1</v>
          </cell>
        </row>
        <row r="3060">
          <cell r="A3060">
            <v>473377</v>
          </cell>
          <cell r="B3060" t="str">
            <v>PLITICAN 2ML REMP OPC</v>
          </cell>
          <cell r="C3060">
            <v>1</v>
          </cell>
        </row>
        <row r="3061">
          <cell r="A3061">
            <v>473378</v>
          </cell>
          <cell r="B3061" t="str">
            <v>PLITICAN 2ML MIR OPC</v>
          </cell>
          <cell r="C3061">
            <v>1</v>
          </cell>
        </row>
        <row r="3062">
          <cell r="A3062">
            <v>473942</v>
          </cell>
          <cell r="B3062" t="str">
            <v>MITOSYL 65G VT FI</v>
          </cell>
          <cell r="C3062">
            <v>1</v>
          </cell>
        </row>
        <row r="3063">
          <cell r="A3063">
            <v>474040</v>
          </cell>
          <cell r="B3063" t="str">
            <v>MITOSYL 20G VT FI</v>
          </cell>
          <cell r="C3063">
            <v>1</v>
          </cell>
        </row>
        <row r="3064">
          <cell r="A3064">
            <v>474047</v>
          </cell>
          <cell r="B3064" t="str">
            <v>PRIMPERAN MO 10MG/2ML REMP PT</v>
          </cell>
          <cell r="C3064">
            <v>1</v>
          </cell>
        </row>
        <row r="3065">
          <cell r="A3065">
            <v>474048</v>
          </cell>
          <cell r="B3065" t="str">
            <v>PRIMPERAN MO 10MG/2ML MIR PT</v>
          </cell>
          <cell r="C3065">
            <v>1</v>
          </cell>
        </row>
        <row r="3066">
          <cell r="A3066">
            <v>474403</v>
          </cell>
          <cell r="B3066" t="str">
            <v>TIAPRIDAL 100MG/2ML REMP OPC CZ</v>
          </cell>
          <cell r="C3066">
            <v>1</v>
          </cell>
        </row>
        <row r="3067">
          <cell r="A3067">
            <v>474404</v>
          </cell>
          <cell r="B3067" t="str">
            <v>TIAPRIDAL 100MG/2ML MIR OPC CZ</v>
          </cell>
          <cell r="C3067">
            <v>1</v>
          </cell>
        </row>
        <row r="3068">
          <cell r="A3068">
            <v>474721</v>
          </cell>
          <cell r="B3068" t="str">
            <v>PRIMPERAN MO 10MG/2ML REMP OPC ES</v>
          </cell>
          <cell r="C3068">
            <v>1</v>
          </cell>
        </row>
        <row r="3069">
          <cell r="A3069">
            <v>474722</v>
          </cell>
          <cell r="B3069" t="str">
            <v>DICYNONE 250MG/2ML REMP AMO EX</v>
          </cell>
          <cell r="C3069">
            <v>1</v>
          </cell>
        </row>
        <row r="3070">
          <cell r="A3070">
            <v>474723</v>
          </cell>
          <cell r="B3070" t="str">
            <v>LASIX 20MG/2ML REMP OPC</v>
          </cell>
          <cell r="C3070">
            <v>1</v>
          </cell>
        </row>
        <row r="3071">
          <cell r="A3071">
            <v>474727</v>
          </cell>
          <cell r="B3071" t="str">
            <v>PRIMPERAN MO 10MG/2ML MIR OPC ES</v>
          </cell>
          <cell r="C3071">
            <v>1</v>
          </cell>
        </row>
        <row r="3072">
          <cell r="A3072">
            <v>474728</v>
          </cell>
          <cell r="B3072" t="str">
            <v>DICYNONE 250MG/2ML MIR AMO EX</v>
          </cell>
          <cell r="C3072">
            <v>1</v>
          </cell>
        </row>
        <row r="3073">
          <cell r="A3073">
            <v>474732</v>
          </cell>
          <cell r="B3073" t="str">
            <v>LASIX 20MG/2ML MIR OPC</v>
          </cell>
          <cell r="C3073">
            <v>1</v>
          </cell>
        </row>
        <row r="3074">
          <cell r="A3074">
            <v>475504</v>
          </cell>
          <cell r="B3074" t="str">
            <v>PRIMPERAN MO 10MG/2ML REMP OPC ES</v>
          </cell>
          <cell r="C3074">
            <v>1</v>
          </cell>
        </row>
        <row r="3075">
          <cell r="A3075">
            <v>475505</v>
          </cell>
          <cell r="B3075" t="str">
            <v>PRIMPERAN MO 10MG/2ML MIR OPC ES</v>
          </cell>
          <cell r="C3075">
            <v>1</v>
          </cell>
        </row>
        <row r="3076">
          <cell r="A3076">
            <v>475512</v>
          </cell>
          <cell r="B3076" t="str">
            <v>DICYNONE 250MG/2ML REMP AMO EX</v>
          </cell>
          <cell r="C3076">
            <v>1</v>
          </cell>
        </row>
        <row r="3077">
          <cell r="A3077">
            <v>475513</v>
          </cell>
          <cell r="B3077" t="str">
            <v>DICYNONE 250MG/2ML MIR AMO EX</v>
          </cell>
          <cell r="C3077">
            <v>1</v>
          </cell>
        </row>
        <row r="3078">
          <cell r="A3078">
            <v>475515</v>
          </cell>
          <cell r="B3078" t="str">
            <v>LASIX 20MG/2ML REMP OPC</v>
          </cell>
          <cell r="C3078">
            <v>1</v>
          </cell>
        </row>
        <row r="3079">
          <cell r="A3079">
            <v>475524</v>
          </cell>
          <cell r="B3079" t="str">
            <v>LASIX 20MG/2ML MIR OPC</v>
          </cell>
          <cell r="C3079">
            <v>1</v>
          </cell>
        </row>
        <row r="3080">
          <cell r="A3080">
            <v>475703</v>
          </cell>
          <cell r="B3080" t="str">
            <v>TRENTAL 100MG 6X5ML AT</v>
          </cell>
          <cell r="C3080">
            <v>6</v>
          </cell>
        </row>
        <row r="3081">
          <cell r="A3081">
            <v>475714</v>
          </cell>
          <cell r="B3081" t="str">
            <v>TRENTAL 100MG 6X5ML DE</v>
          </cell>
          <cell r="C3081">
            <v>6</v>
          </cell>
        </row>
        <row r="3082">
          <cell r="A3082">
            <v>475719</v>
          </cell>
          <cell r="B3082" t="str">
            <v>TRENTAL 100MG 6X5ML IT</v>
          </cell>
          <cell r="C3082">
            <v>6</v>
          </cell>
        </row>
        <row r="3083">
          <cell r="A3083">
            <v>475725</v>
          </cell>
          <cell r="B3083" t="str">
            <v>TRENTAL 100MG 6X5ML PT</v>
          </cell>
          <cell r="C3083">
            <v>6</v>
          </cell>
        </row>
        <row r="3084">
          <cell r="A3084">
            <v>475728</v>
          </cell>
          <cell r="B3084" t="str">
            <v>TRENTAL 300MG 6X15ML AT</v>
          </cell>
          <cell r="C3084">
            <v>6</v>
          </cell>
        </row>
        <row r="3085">
          <cell r="A3085">
            <v>475731</v>
          </cell>
          <cell r="B3085" t="str">
            <v>TRENTAL 300MG 6X15ML DE</v>
          </cell>
          <cell r="C3085">
            <v>6</v>
          </cell>
        </row>
        <row r="3086">
          <cell r="A3086">
            <v>475732</v>
          </cell>
          <cell r="B3086" t="str">
            <v>ULTRACAIN DS F. 80MG 12X2ML HU</v>
          </cell>
          <cell r="C3086">
            <v>12</v>
          </cell>
        </row>
        <row r="3087">
          <cell r="A3087">
            <v>475780</v>
          </cell>
          <cell r="B3087" t="str">
            <v>ULTRACAIN DS F. 80MG 24X2ML AT</v>
          </cell>
          <cell r="C3087">
            <v>24</v>
          </cell>
        </row>
        <row r="3088">
          <cell r="A3088">
            <v>475781</v>
          </cell>
          <cell r="B3088" t="str">
            <v>ULTRACAIN DS F. 80MG 24X2ML DE</v>
          </cell>
          <cell r="C3088">
            <v>24</v>
          </cell>
        </row>
        <row r="3089">
          <cell r="A3089">
            <v>475783</v>
          </cell>
          <cell r="B3089" t="str">
            <v>ULTRACAIN DS 80MG 24X2ML AT</v>
          </cell>
          <cell r="C3089">
            <v>24</v>
          </cell>
        </row>
        <row r="3090">
          <cell r="A3090">
            <v>475784</v>
          </cell>
          <cell r="B3090" t="str">
            <v>ULTRACAIN DS 80MG 24X2ML DE</v>
          </cell>
          <cell r="C3090">
            <v>24</v>
          </cell>
        </row>
        <row r="3091">
          <cell r="A3091">
            <v>475786</v>
          </cell>
          <cell r="B3091" t="str">
            <v>ULTRACAIN DS 80MG 24X2ML SI</v>
          </cell>
          <cell r="C3091">
            <v>24</v>
          </cell>
        </row>
        <row r="3092">
          <cell r="A3092">
            <v>476531</v>
          </cell>
          <cell r="B3092" t="str">
            <v>PRIMPERAN MO 10MG/2ML REMP CH</v>
          </cell>
          <cell r="C3092">
            <v>1</v>
          </cell>
        </row>
        <row r="3093">
          <cell r="A3093">
            <v>476532</v>
          </cell>
          <cell r="B3093" t="str">
            <v>PRIMPERAN MO 10MG/2ML MIR CH</v>
          </cell>
          <cell r="C3093">
            <v>1</v>
          </cell>
        </row>
        <row r="3094">
          <cell r="A3094">
            <v>476553</v>
          </cell>
          <cell r="B3094" t="str">
            <v>SULAMID 50MG 30C VT IT</v>
          </cell>
          <cell r="C3094">
            <v>30</v>
          </cell>
        </row>
        <row r="3095">
          <cell r="A3095">
            <v>476554</v>
          </cell>
          <cell r="B3095" t="str">
            <v>SOLIAN 50MG 100C VT AT</v>
          </cell>
          <cell r="C3095">
            <v>100</v>
          </cell>
        </row>
        <row r="3096">
          <cell r="A3096">
            <v>476555</v>
          </cell>
          <cell r="B3096" t="str">
            <v>SOLIAN 50MG 60C VT IE</v>
          </cell>
          <cell r="C3096">
            <v>60</v>
          </cell>
        </row>
        <row r="3097">
          <cell r="A3097">
            <v>476556</v>
          </cell>
          <cell r="B3097" t="str">
            <v>SOLIAN 50MG 30C VT ZA</v>
          </cell>
          <cell r="C3097">
            <v>30</v>
          </cell>
        </row>
        <row r="3098">
          <cell r="A3098">
            <v>476557</v>
          </cell>
          <cell r="B3098" t="str">
            <v>SOLIAN 100MG 100C VT CH</v>
          </cell>
          <cell r="C3098">
            <v>100</v>
          </cell>
        </row>
        <row r="3099">
          <cell r="A3099">
            <v>476558</v>
          </cell>
          <cell r="B3099" t="str">
            <v>SOLIAN 100MG 30C VT FR</v>
          </cell>
          <cell r="C3099">
            <v>30</v>
          </cell>
        </row>
        <row r="3100">
          <cell r="A3100">
            <v>476559</v>
          </cell>
          <cell r="B3100" t="str">
            <v>SOLIAN 100MG 30C VT AU</v>
          </cell>
          <cell r="C3100">
            <v>30</v>
          </cell>
        </row>
        <row r="3101">
          <cell r="A3101">
            <v>476560</v>
          </cell>
          <cell r="B3101" t="str">
            <v>SOLIAN 100MG 60C VT IE</v>
          </cell>
          <cell r="C3101">
            <v>60</v>
          </cell>
        </row>
        <row r="3102">
          <cell r="A3102">
            <v>476561</v>
          </cell>
          <cell r="B3102" t="str">
            <v>SOLIAN 100MG 30C VT GR</v>
          </cell>
          <cell r="C3102">
            <v>30</v>
          </cell>
        </row>
        <row r="3103">
          <cell r="A3103">
            <v>476562</v>
          </cell>
          <cell r="B3103" t="str">
            <v>SOLIAN 200MG 90C VT CH</v>
          </cell>
          <cell r="C3103">
            <v>90</v>
          </cell>
        </row>
        <row r="3104">
          <cell r="A3104">
            <v>476563</v>
          </cell>
          <cell r="B3104" t="str">
            <v>SOLIAN 200MG 60C VT FR</v>
          </cell>
          <cell r="C3104">
            <v>60</v>
          </cell>
        </row>
        <row r="3105">
          <cell r="A3105">
            <v>476564</v>
          </cell>
          <cell r="B3105" t="str">
            <v>SOLIAN 200MG 60C VT AU</v>
          </cell>
          <cell r="C3105">
            <v>60</v>
          </cell>
        </row>
        <row r="3106">
          <cell r="A3106">
            <v>476565</v>
          </cell>
          <cell r="B3106" t="str">
            <v>SOLIAN 200MG 60C VT IE</v>
          </cell>
          <cell r="C3106">
            <v>60</v>
          </cell>
        </row>
        <row r="3107">
          <cell r="A3107">
            <v>476566</v>
          </cell>
          <cell r="B3107" t="str">
            <v>SOLIAN 200MG 90C VT NO</v>
          </cell>
          <cell r="C3107">
            <v>90</v>
          </cell>
        </row>
        <row r="3108">
          <cell r="A3108">
            <v>476567</v>
          </cell>
          <cell r="B3108" t="str">
            <v>SOLIAN 200MG 100C VT AT</v>
          </cell>
          <cell r="C3108">
            <v>100</v>
          </cell>
        </row>
        <row r="3109">
          <cell r="A3109">
            <v>476568</v>
          </cell>
          <cell r="B3109" t="str">
            <v>SOLIAN 200MG 30C VT ZA</v>
          </cell>
          <cell r="C3109">
            <v>30</v>
          </cell>
        </row>
        <row r="3110">
          <cell r="A3110">
            <v>476569</v>
          </cell>
          <cell r="B3110" t="str">
            <v>SOLIAN 400MG 30C VT ES</v>
          </cell>
          <cell r="C3110">
            <v>30</v>
          </cell>
        </row>
        <row r="3111">
          <cell r="A3111">
            <v>476570</v>
          </cell>
          <cell r="B3111" t="str">
            <v>SOLIAN 400MG 60C VT AU</v>
          </cell>
          <cell r="C3111">
            <v>60</v>
          </cell>
        </row>
        <row r="3112">
          <cell r="A3112">
            <v>477528</v>
          </cell>
          <cell r="B3112" t="str">
            <v>TRENTAL 100MG 5X5ML AT</v>
          </cell>
          <cell r="C3112">
            <v>5</v>
          </cell>
        </row>
        <row r="3113">
          <cell r="A3113">
            <v>477532</v>
          </cell>
          <cell r="B3113" t="str">
            <v>TRENTAL 100MG 5X5ML DE</v>
          </cell>
          <cell r="C3113">
            <v>5</v>
          </cell>
        </row>
        <row r="3114">
          <cell r="A3114">
            <v>477538</v>
          </cell>
          <cell r="B3114" t="str">
            <v>TRENTAL 100MG 5X5ML IT</v>
          </cell>
          <cell r="C3114">
            <v>5</v>
          </cell>
        </row>
        <row r="3115">
          <cell r="A3115">
            <v>477548</v>
          </cell>
          <cell r="B3115" t="str">
            <v>TRENTAL 100MG 5X5ML PT</v>
          </cell>
          <cell r="C3115">
            <v>5</v>
          </cell>
        </row>
        <row r="3116">
          <cell r="A3116">
            <v>477557</v>
          </cell>
          <cell r="B3116" t="str">
            <v>TRENTAL 300MG 10X15ML AT</v>
          </cell>
          <cell r="C3116">
            <v>10</v>
          </cell>
        </row>
        <row r="3117">
          <cell r="A3117">
            <v>477566</v>
          </cell>
          <cell r="B3117" t="str">
            <v>TRENTAL 300MG 10X15ML DE</v>
          </cell>
          <cell r="C3117">
            <v>10</v>
          </cell>
        </row>
        <row r="3118">
          <cell r="A3118">
            <v>477576</v>
          </cell>
          <cell r="B3118" t="str">
            <v>ULTRACAIN DS F. 80MG 10X2ML HU</v>
          </cell>
          <cell r="C3118">
            <v>10</v>
          </cell>
        </row>
        <row r="3119">
          <cell r="A3119">
            <v>477585</v>
          </cell>
          <cell r="B3119" t="str">
            <v>ULTRACAIN DS F. 80MG 100X2ML AT</v>
          </cell>
          <cell r="C3119">
            <v>100</v>
          </cell>
        </row>
        <row r="3120">
          <cell r="A3120">
            <v>477593</v>
          </cell>
          <cell r="B3120" t="str">
            <v>ULTRACAIN DS F. 80MG 100X2ML DE</v>
          </cell>
          <cell r="C3120">
            <v>100</v>
          </cell>
        </row>
        <row r="3121">
          <cell r="A3121">
            <v>477599</v>
          </cell>
          <cell r="B3121" t="str">
            <v>ULTRACAIN DS 80MG 100X2ML AT</v>
          </cell>
          <cell r="C3121">
            <v>100</v>
          </cell>
        </row>
        <row r="3122">
          <cell r="A3122">
            <v>477604</v>
          </cell>
          <cell r="B3122" t="str">
            <v>ULTRACAIN DS 80MG 100X2ML DE</v>
          </cell>
          <cell r="C3122">
            <v>100</v>
          </cell>
        </row>
        <row r="3123">
          <cell r="A3123">
            <v>477606</v>
          </cell>
          <cell r="B3123" t="str">
            <v>ULTRACAIN DS 80MG 100X2ML SI</v>
          </cell>
          <cell r="C3123">
            <v>100</v>
          </cell>
        </row>
        <row r="3124">
          <cell r="A3124">
            <v>477608</v>
          </cell>
          <cell r="B3124" t="str">
            <v>SULAMID 50MG 12C VT IT</v>
          </cell>
          <cell r="C3124">
            <v>12</v>
          </cell>
        </row>
        <row r="3125">
          <cell r="A3125">
            <v>477614</v>
          </cell>
          <cell r="B3125" t="str">
            <v>SOLIAN 100MG 90C VT CH</v>
          </cell>
          <cell r="C3125">
            <v>90</v>
          </cell>
        </row>
        <row r="3126">
          <cell r="A3126">
            <v>477622</v>
          </cell>
          <cell r="B3126" t="str">
            <v>DENIBAN 50MG 12C VT IT</v>
          </cell>
          <cell r="C3126">
            <v>12</v>
          </cell>
        </row>
        <row r="3127">
          <cell r="A3127">
            <v>477630</v>
          </cell>
          <cell r="B3127" t="str">
            <v>DENIBAN 50MG 12C VT IT</v>
          </cell>
          <cell r="C3127">
            <v>12</v>
          </cell>
        </row>
        <row r="3128">
          <cell r="A3128">
            <v>477633</v>
          </cell>
          <cell r="B3128" t="str">
            <v>SOLIAN 100MG 60C VT GB</v>
          </cell>
          <cell r="C3128">
            <v>60</v>
          </cell>
        </row>
        <row r="3129">
          <cell r="A3129">
            <v>477693</v>
          </cell>
          <cell r="B3129" t="str">
            <v>TRENTAL 300MG 10X15ML DE (pré cdt)</v>
          </cell>
          <cell r="C3129">
            <v>5</v>
          </cell>
        </row>
        <row r="3130">
          <cell r="A3130">
            <v>477697</v>
          </cell>
          <cell r="B3130" t="str">
            <v>TRENTAL 300MG 10X15ML AT (pré cdt)</v>
          </cell>
          <cell r="C3130">
            <v>5</v>
          </cell>
        </row>
        <row r="3131">
          <cell r="A3131">
            <v>477698</v>
          </cell>
          <cell r="B3131" t="str">
            <v>ULTRACAIN DS F. 80MG 100X2ML AT (pré cdt)</v>
          </cell>
          <cell r="C3131">
            <v>10</v>
          </cell>
        </row>
        <row r="3132">
          <cell r="A3132">
            <v>477701</v>
          </cell>
          <cell r="B3132" t="str">
            <v>ULTRACAIN DS F. 80MG 10X2ML DE(pré cdt)</v>
          </cell>
          <cell r="C3132">
            <v>6</v>
          </cell>
        </row>
        <row r="3133">
          <cell r="A3133">
            <v>477703</v>
          </cell>
          <cell r="B3133" t="str">
            <v>ULTRACAIN DS 80MG 100X2ML AT (pré cdt)</v>
          </cell>
          <cell r="C3133">
            <v>5</v>
          </cell>
        </row>
        <row r="3134">
          <cell r="A3134">
            <v>477704</v>
          </cell>
          <cell r="B3134" t="str">
            <v>ULTRACAIN DS 80MG 10X2ML DE (pré cdt)</v>
          </cell>
          <cell r="C3134">
            <v>5</v>
          </cell>
        </row>
        <row r="3135">
          <cell r="A3135">
            <v>477705</v>
          </cell>
          <cell r="B3135" t="str">
            <v>ULTRACAIN DS 80MG 100X2ML SI (pré cdt)</v>
          </cell>
          <cell r="C3135">
            <v>10</v>
          </cell>
        </row>
        <row r="3136">
          <cell r="A3136">
            <v>477844</v>
          </cell>
          <cell r="B3136" t="str">
            <v>SOLIAN 200MG 30C CH</v>
          </cell>
          <cell r="C3136">
            <v>30</v>
          </cell>
        </row>
        <row r="3137">
          <cell r="A3137">
            <v>477855</v>
          </cell>
          <cell r="B3137" t="str">
            <v>SOLIAN 100MG 30C CH</v>
          </cell>
          <cell r="C3137">
            <v>30</v>
          </cell>
        </row>
        <row r="3138">
          <cell r="A3138">
            <v>477859</v>
          </cell>
          <cell r="B3138" t="str">
            <v>SOLIAN 100MG 50C DE</v>
          </cell>
          <cell r="C3138">
            <v>50</v>
          </cell>
        </row>
        <row r="3139">
          <cell r="A3139">
            <v>477861</v>
          </cell>
          <cell r="B3139" t="str">
            <v>SOLIAN 100MG 100C DE</v>
          </cell>
          <cell r="C3139">
            <v>100</v>
          </cell>
        </row>
        <row r="3140">
          <cell r="A3140">
            <v>477864</v>
          </cell>
          <cell r="B3140" t="str">
            <v>SOLIAN 200MG 100C DE</v>
          </cell>
          <cell r="C3140">
            <v>100</v>
          </cell>
        </row>
        <row r="3141">
          <cell r="A3141">
            <v>477877</v>
          </cell>
          <cell r="B3141" t="str">
            <v>SOLIAN 200MG 50C DE</v>
          </cell>
          <cell r="C3141">
            <v>50</v>
          </cell>
        </row>
        <row r="3142">
          <cell r="A3142">
            <v>477886</v>
          </cell>
          <cell r="B3142" t="str">
            <v>SOLIAN 200MG 500C HP DE (10 boîtes)</v>
          </cell>
          <cell r="C3142">
            <v>500</v>
          </cell>
        </row>
        <row r="3143">
          <cell r="A3143">
            <v>477894</v>
          </cell>
          <cell r="B3143" t="str">
            <v>SOLIAN 50MG 50C AT</v>
          </cell>
          <cell r="C3143">
            <v>50</v>
          </cell>
        </row>
        <row r="3144">
          <cell r="A3144">
            <v>477898</v>
          </cell>
          <cell r="B3144" t="str">
            <v>SOLIAN 200MG 30C DK</v>
          </cell>
          <cell r="C3144">
            <v>30</v>
          </cell>
        </row>
        <row r="3145">
          <cell r="A3145">
            <v>477901</v>
          </cell>
          <cell r="B3145" t="str">
            <v>SOLIAN 200MG 90C DK</v>
          </cell>
          <cell r="C3145">
            <v>90</v>
          </cell>
        </row>
        <row r="3146">
          <cell r="A3146">
            <v>477902</v>
          </cell>
          <cell r="B3146" t="str">
            <v>SOLIAN 50MG 60C GB</v>
          </cell>
          <cell r="C3146">
            <v>60</v>
          </cell>
        </row>
        <row r="3147">
          <cell r="A3147">
            <v>477904</v>
          </cell>
          <cell r="B3147" t="str">
            <v>SOLIAN 400MG 60C GB</v>
          </cell>
          <cell r="C3147">
            <v>60</v>
          </cell>
        </row>
        <row r="3148">
          <cell r="A3148">
            <v>477906</v>
          </cell>
          <cell r="B3148" t="str">
            <v>SOLIAN 200MG 60C GB</v>
          </cell>
          <cell r="C3148">
            <v>60</v>
          </cell>
        </row>
        <row r="3149">
          <cell r="A3149">
            <v>477907</v>
          </cell>
          <cell r="B3149" t="str">
            <v>SOLIAN 400MG 50C DE</v>
          </cell>
          <cell r="C3149">
            <v>50</v>
          </cell>
        </row>
        <row r="3150">
          <cell r="A3150">
            <v>477908</v>
          </cell>
          <cell r="B3150" t="str">
            <v>SOLIAN 400MG 100C DE</v>
          </cell>
          <cell r="C3150">
            <v>100</v>
          </cell>
        </row>
        <row r="3151">
          <cell r="A3151">
            <v>477909</v>
          </cell>
          <cell r="B3151" t="str">
            <v>SOLIAN 400MG 500C H DE (10 boîtes)</v>
          </cell>
          <cell r="C3151">
            <v>500</v>
          </cell>
        </row>
        <row r="3152">
          <cell r="A3152">
            <v>477910</v>
          </cell>
          <cell r="B3152" t="str">
            <v>SOLIAN 200MG 50C AT</v>
          </cell>
          <cell r="C3152">
            <v>50</v>
          </cell>
        </row>
        <row r="3153">
          <cell r="A3153">
            <v>477911</v>
          </cell>
          <cell r="B3153" t="str">
            <v>AMISULPRIDE WIN 200MG 60C AU</v>
          </cell>
          <cell r="C3153">
            <v>60</v>
          </cell>
        </row>
        <row r="3154">
          <cell r="A3154">
            <v>477913</v>
          </cell>
          <cell r="B3154" t="str">
            <v>AMISULPRIDE WIN 100MG 30C AU</v>
          </cell>
          <cell r="C3154">
            <v>30</v>
          </cell>
        </row>
        <row r="3155">
          <cell r="A3155">
            <v>477915</v>
          </cell>
          <cell r="B3155" t="str">
            <v>AMISULPRIDE SAN 100MG 30C AU</v>
          </cell>
          <cell r="C3155">
            <v>30</v>
          </cell>
        </row>
        <row r="3156">
          <cell r="A3156">
            <v>477917</v>
          </cell>
          <cell r="B3156" t="str">
            <v>AMISULPRIDE SAN 200MG 60C AU</v>
          </cell>
          <cell r="C3156">
            <v>60</v>
          </cell>
        </row>
        <row r="3157">
          <cell r="A3157">
            <v>477920</v>
          </cell>
          <cell r="B3157" t="str">
            <v>SOLIAN 200MG 50C HP DE (10 boîtes) (pré cdt)</v>
          </cell>
          <cell r="C3157">
            <v>50</v>
          </cell>
        </row>
        <row r="3158">
          <cell r="A3158">
            <v>477924</v>
          </cell>
          <cell r="B3158" t="str">
            <v>SOLIAN 400MG 500C H DE (10 boîtes) (pré cdt)</v>
          </cell>
          <cell r="C3158">
            <v>120</v>
          </cell>
        </row>
        <row r="3159">
          <cell r="A3159">
            <v>478358</v>
          </cell>
          <cell r="B3159" t="str">
            <v>SOLIAN 400MG 30C CH</v>
          </cell>
          <cell r="C3159">
            <v>30</v>
          </cell>
        </row>
        <row r="3160">
          <cell r="A3160">
            <v>478359</v>
          </cell>
          <cell r="B3160" t="str">
            <v>SOLIAN 400MG 90C CH</v>
          </cell>
          <cell r="C3160">
            <v>90</v>
          </cell>
        </row>
        <row r="3161">
          <cell r="A3161">
            <v>478360</v>
          </cell>
          <cell r="B3161" t="str">
            <v>SOLIAN 50MG 90C DK</v>
          </cell>
          <cell r="C3161">
            <v>90</v>
          </cell>
        </row>
        <row r="3162">
          <cell r="A3162">
            <v>478361</v>
          </cell>
          <cell r="B3162" t="str">
            <v>SOLIAN 400MG 60C IE</v>
          </cell>
          <cell r="C3162">
            <v>60</v>
          </cell>
        </row>
        <row r="3163">
          <cell r="A3163">
            <v>478363</v>
          </cell>
          <cell r="B3163" t="str">
            <v>SOLIAN 50MG 90C NO</v>
          </cell>
          <cell r="C3163">
            <v>90</v>
          </cell>
        </row>
        <row r="3164">
          <cell r="A3164">
            <v>478365</v>
          </cell>
          <cell r="B3164" t="str">
            <v>SOLIAN 400MG 30C NO</v>
          </cell>
          <cell r="C3164">
            <v>30</v>
          </cell>
        </row>
        <row r="3165">
          <cell r="A3165">
            <v>478366</v>
          </cell>
          <cell r="B3165" t="str">
            <v>AMISULPRIDE WIN 400MG 60C AU</v>
          </cell>
          <cell r="C3165">
            <v>60</v>
          </cell>
        </row>
        <row r="3166">
          <cell r="A3166">
            <v>478367</v>
          </cell>
          <cell r="B3166" t="str">
            <v>AMISULPRIDE SAN 400MG 60C AU</v>
          </cell>
          <cell r="C3166">
            <v>60</v>
          </cell>
        </row>
        <row r="3167">
          <cell r="A3167">
            <v>478651</v>
          </cell>
          <cell r="B3167" t="str">
            <v>SERECOR 300MG LP MICROG Temler</v>
          </cell>
          <cell r="C3167">
            <v>1</v>
          </cell>
        </row>
        <row r="3168">
          <cell r="A3168">
            <v>478652</v>
          </cell>
          <cell r="B3168" t="str">
            <v>SERECOR LP 300MG GEL Temler</v>
          </cell>
          <cell r="C3168">
            <v>1</v>
          </cell>
        </row>
        <row r="3169">
          <cell r="A3169">
            <v>479249</v>
          </cell>
          <cell r="B3169" t="str">
            <v>PRIMPERAN MO 10MG/2ML MIR BE</v>
          </cell>
          <cell r="C3169">
            <v>1</v>
          </cell>
        </row>
        <row r="3170">
          <cell r="A3170">
            <v>479250</v>
          </cell>
          <cell r="B3170" t="str">
            <v>PRIMPERAN MO 10MG/2ML REMP BE</v>
          </cell>
          <cell r="C3170">
            <v>1</v>
          </cell>
        </row>
        <row r="3171">
          <cell r="A3171">
            <v>479872</v>
          </cell>
          <cell r="B3171" t="str">
            <v>PRIMPERAN MO 2ML MIR XP</v>
          </cell>
          <cell r="C3171">
            <v>1</v>
          </cell>
        </row>
        <row r="3172">
          <cell r="A3172">
            <v>479874</v>
          </cell>
          <cell r="B3172" t="str">
            <v>PRIMPERAN MO 10MG/2ML REMP XP</v>
          </cell>
          <cell r="C3172">
            <v>1</v>
          </cell>
        </row>
        <row r="3173">
          <cell r="A3173">
            <v>481672</v>
          </cell>
          <cell r="B3173" t="str">
            <v>NOVALGIN 1G SOL.</v>
          </cell>
          <cell r="C3173">
            <v>1</v>
          </cell>
        </row>
        <row r="3174">
          <cell r="A3174">
            <v>481673</v>
          </cell>
          <cell r="B3174" t="str">
            <v>NOVALGIN 1G 2ML REMP</v>
          </cell>
          <cell r="C3174">
            <v>1</v>
          </cell>
        </row>
        <row r="3175">
          <cell r="A3175">
            <v>481674</v>
          </cell>
          <cell r="B3175" t="str">
            <v>NOVALGIN 1G 2ML MIR</v>
          </cell>
          <cell r="C3175">
            <v>1</v>
          </cell>
        </row>
        <row r="3176">
          <cell r="A3176">
            <v>481695</v>
          </cell>
          <cell r="B3176" t="str">
            <v>NOVALGIN 2.5G SOL.</v>
          </cell>
          <cell r="C3176">
            <v>1</v>
          </cell>
        </row>
        <row r="3177">
          <cell r="A3177">
            <v>481698</v>
          </cell>
          <cell r="B3177" t="str">
            <v>NOVALGIN 2.5G 5ML REMP</v>
          </cell>
          <cell r="C3177">
            <v>1</v>
          </cell>
        </row>
        <row r="3178">
          <cell r="A3178">
            <v>481701</v>
          </cell>
          <cell r="B3178" t="str">
            <v>NOVALGIN 2.5G 5ML MIR</v>
          </cell>
          <cell r="C3178">
            <v>1</v>
          </cell>
        </row>
        <row r="3179">
          <cell r="A3179">
            <v>482377</v>
          </cell>
          <cell r="B3179" t="str">
            <v>MONO-TILDIEM 300MG GEL BLANC/ROSE N.IMP. REMP</v>
          </cell>
          <cell r="C3179">
            <v>1</v>
          </cell>
        </row>
        <row r="3180">
          <cell r="A3180">
            <v>483095</v>
          </cell>
          <cell r="B3180" t="str">
            <v>NOVALGIN 5ML REMP LOT TECH</v>
          </cell>
          <cell r="C3180">
            <v>1</v>
          </cell>
        </row>
        <row r="3181">
          <cell r="A3181">
            <v>483096</v>
          </cell>
          <cell r="B3181" t="str">
            <v>NOVALGIN 5ML SOL (500L) LOT TECH</v>
          </cell>
          <cell r="C3181">
            <v>1</v>
          </cell>
        </row>
        <row r="3182">
          <cell r="A3182">
            <v>483295</v>
          </cell>
          <cell r="B3182" t="str">
            <v>ULTRACAÏN 20MG OS 2% SOL.</v>
          </cell>
          <cell r="C3182">
            <v>1</v>
          </cell>
        </row>
        <row r="3183">
          <cell r="A3183">
            <v>483301</v>
          </cell>
          <cell r="B3183" t="str">
            <v>ULTRACAÏN 10MG OS 1% SOL.</v>
          </cell>
          <cell r="C3183">
            <v>1</v>
          </cell>
        </row>
        <row r="3184">
          <cell r="A3184">
            <v>484937</v>
          </cell>
          <cell r="B3184" t="str">
            <v>PLITICAN 2ML REMP OPC BRUN</v>
          </cell>
          <cell r="C3184">
            <v>1</v>
          </cell>
        </row>
        <row r="3185">
          <cell r="A3185">
            <v>484938</v>
          </cell>
          <cell r="B3185" t="str">
            <v>PLITICAN 2ML MIR OPC BRUN</v>
          </cell>
          <cell r="C3185">
            <v>1</v>
          </cell>
        </row>
        <row r="3186">
          <cell r="A3186">
            <v>485404</v>
          </cell>
          <cell r="B3186" t="str">
            <v>TIAPRIDAL 100MG/2ML REMP PT</v>
          </cell>
          <cell r="C3186">
            <v>1</v>
          </cell>
        </row>
        <row r="3187">
          <cell r="A3187">
            <v>485405</v>
          </cell>
          <cell r="B3187" t="str">
            <v>TIAPRIDAL 10MG MIR PT</v>
          </cell>
          <cell r="C3187">
            <v>1</v>
          </cell>
        </row>
        <row r="3188">
          <cell r="A3188">
            <v>486053</v>
          </cell>
          <cell r="B3188" t="str">
            <v>ET REP DICYNONE OM 250MG 100X2ML VT A-L</v>
          </cell>
          <cell r="C3188">
            <v>1</v>
          </cell>
        </row>
        <row r="3189">
          <cell r="A3189">
            <v>486067</v>
          </cell>
          <cell r="B3189" t="str">
            <v>PRIMPERAN MO 10MG 2ML REMP OPC FR</v>
          </cell>
          <cell r="C3189">
            <v>1</v>
          </cell>
        </row>
        <row r="3190">
          <cell r="A3190">
            <v>486068</v>
          </cell>
          <cell r="B3190" t="str">
            <v>PRIMPERAN MO 10MG 2ML MIR OPC FR</v>
          </cell>
          <cell r="C3190">
            <v>1</v>
          </cell>
        </row>
        <row r="3191">
          <cell r="A3191">
            <v>486161</v>
          </cell>
          <cell r="B3191" t="str">
            <v>PLITICAN CPR. "AZP50"+BARRE SIMPLE</v>
          </cell>
          <cell r="C3191">
            <v>1</v>
          </cell>
        </row>
        <row r="3192">
          <cell r="A3192">
            <v>486549</v>
          </cell>
          <cell r="B3192" t="str">
            <v>DICYNONE OM 2ML REMP MX</v>
          </cell>
          <cell r="C3192">
            <v>1</v>
          </cell>
        </row>
        <row r="3193">
          <cell r="A3193">
            <v>486550</v>
          </cell>
          <cell r="B3193" t="str">
            <v>DICYNONE OM 2ML MIR MX</v>
          </cell>
          <cell r="C3193">
            <v>1</v>
          </cell>
        </row>
        <row r="3194">
          <cell r="A3194">
            <v>486826</v>
          </cell>
          <cell r="B3194" t="str">
            <v>SOLIAN 200MG 60C VT FR</v>
          </cell>
          <cell r="C3194">
            <v>60</v>
          </cell>
        </row>
        <row r="3195">
          <cell r="A3195">
            <v>486866</v>
          </cell>
          <cell r="B3195" t="str">
            <v>ET REP DICYNONE OM 250MG 100X2ML VT A-L</v>
          </cell>
          <cell r="C3195">
            <v>1</v>
          </cell>
        </row>
        <row r="3196">
          <cell r="A3196">
            <v>486991</v>
          </cell>
          <cell r="B3196" t="str">
            <v>LASIX 250MG SOL.</v>
          </cell>
          <cell r="C3196">
            <v>1</v>
          </cell>
        </row>
        <row r="3197">
          <cell r="A3197">
            <v>486993</v>
          </cell>
          <cell r="B3197" t="str">
            <v>LASIX 250MG/25ML REMP OPC</v>
          </cell>
          <cell r="C3197">
            <v>1</v>
          </cell>
        </row>
        <row r="3198">
          <cell r="A3198">
            <v>486994</v>
          </cell>
          <cell r="B3198" t="str">
            <v>LASIX 250MG/25ML MIR OPC</v>
          </cell>
          <cell r="C3198">
            <v>1</v>
          </cell>
        </row>
        <row r="3199">
          <cell r="A3199">
            <v>487067</v>
          </cell>
          <cell r="B3199" t="str">
            <v>ZOLPIDEM ZEN 10MG 30C VT ES</v>
          </cell>
          <cell r="C3199">
            <v>30</v>
          </cell>
        </row>
        <row r="3200">
          <cell r="A3200">
            <v>487068</v>
          </cell>
          <cell r="B3200" t="str">
            <v>AMISULPRIDE ZEN 100MG 60C VTES</v>
          </cell>
          <cell r="C3200">
            <v>60</v>
          </cell>
        </row>
        <row r="3201">
          <cell r="A3201">
            <v>487069</v>
          </cell>
          <cell r="B3201" t="str">
            <v>AMISULPRIDE ZEN 200MG 60C VT ES</v>
          </cell>
          <cell r="C3201">
            <v>60</v>
          </cell>
        </row>
        <row r="3202">
          <cell r="A3202">
            <v>487070</v>
          </cell>
          <cell r="B3202" t="str">
            <v>CLOPIDOGREL ZEN 75MG 28C ES</v>
          </cell>
          <cell r="C3202">
            <v>28</v>
          </cell>
        </row>
        <row r="3203">
          <cell r="A3203">
            <v>487271</v>
          </cell>
          <cell r="B3203" t="str">
            <v>CARENA 20G PT</v>
          </cell>
          <cell r="C3203">
            <v>1</v>
          </cell>
        </row>
        <row r="3204">
          <cell r="A3204">
            <v>487272</v>
          </cell>
          <cell r="B3204" t="str">
            <v>CARENA 65G VT PT</v>
          </cell>
          <cell r="C3204">
            <v>1</v>
          </cell>
        </row>
        <row r="3205">
          <cell r="A3205">
            <v>487273</v>
          </cell>
          <cell r="B3205" t="str">
            <v>CARENA 150G VT PT</v>
          </cell>
          <cell r="C3205">
            <v>1</v>
          </cell>
        </row>
        <row r="3206">
          <cell r="A3206">
            <v>487492</v>
          </cell>
          <cell r="B3206" t="str">
            <v>AMISULPRIDE ZEN 400MG 30C VTES</v>
          </cell>
          <cell r="C3206">
            <v>30</v>
          </cell>
        </row>
        <row r="3207">
          <cell r="A3207">
            <v>488106</v>
          </cell>
          <cell r="B3207" t="str">
            <v>AMISULPR ZEN 100MG BL 10C VRCH</v>
          </cell>
          <cell r="C3207">
            <v>10</v>
          </cell>
        </row>
        <row r="3208">
          <cell r="A3208">
            <v>488110</v>
          </cell>
          <cell r="B3208" t="str">
            <v>AMISULP ZEN 200MG BL 10C VRCH</v>
          </cell>
          <cell r="C3208">
            <v>10</v>
          </cell>
        </row>
        <row r="3209">
          <cell r="A3209">
            <v>488113</v>
          </cell>
          <cell r="B3209" t="str">
            <v>AMISULP ZEN 400MG BL 10C VRCH</v>
          </cell>
          <cell r="C3209">
            <v>10</v>
          </cell>
        </row>
        <row r="3210">
          <cell r="A3210">
            <v>489454</v>
          </cell>
          <cell r="B3210" t="str">
            <v>DICYNONE 250MG/2ML REMP OPC BE</v>
          </cell>
          <cell r="C3210">
            <v>1</v>
          </cell>
        </row>
        <row r="3211">
          <cell r="A3211">
            <v>489457</v>
          </cell>
          <cell r="B3211" t="str">
            <v>DICYNONE 250MG/2ML MIR OPC BE</v>
          </cell>
          <cell r="C3211">
            <v>1</v>
          </cell>
        </row>
        <row r="3212">
          <cell r="A3212">
            <v>489492</v>
          </cell>
          <cell r="B3212" t="str">
            <v>EGLONYL 100MG/2ML MIR OPC E-E</v>
          </cell>
          <cell r="C3212">
            <v>1</v>
          </cell>
        </row>
        <row r="3213">
          <cell r="A3213">
            <v>489493</v>
          </cell>
          <cell r="B3213" t="str">
            <v>EGLONYL 100MG/2ML REMP OPC E-E</v>
          </cell>
          <cell r="C3213">
            <v>1</v>
          </cell>
        </row>
        <row r="3214">
          <cell r="A3214">
            <v>489961</v>
          </cell>
          <cell r="B3214" t="str">
            <v>NOVALGIN 5ML MIR LOT TECH</v>
          </cell>
          <cell r="C3214">
            <v>1</v>
          </cell>
        </row>
        <row r="3215">
          <cell r="A3215">
            <v>490082</v>
          </cell>
          <cell r="B3215" t="str">
            <v>ULTRACAÏN 10MG OS 1% REMP</v>
          </cell>
          <cell r="C3215">
            <v>1</v>
          </cell>
        </row>
        <row r="3216">
          <cell r="A3216">
            <v>490084</v>
          </cell>
          <cell r="B3216" t="str">
            <v>ULTRACAÏN 50MG 5ML OS 1% MIR</v>
          </cell>
          <cell r="C3216">
            <v>1</v>
          </cell>
        </row>
        <row r="3217">
          <cell r="A3217">
            <v>490089</v>
          </cell>
          <cell r="B3217" t="str">
            <v>ULTRACAÏN 20MG OS 2% REMP</v>
          </cell>
          <cell r="C3217">
            <v>1</v>
          </cell>
        </row>
        <row r="3218">
          <cell r="A3218">
            <v>490090</v>
          </cell>
          <cell r="B3218" t="str">
            <v>ULTRACAÏN 100MG 5ML OS 2% MIR</v>
          </cell>
          <cell r="C3218">
            <v>1</v>
          </cell>
        </row>
        <row r="3219">
          <cell r="A3219">
            <v>491047</v>
          </cell>
          <cell r="B3219" t="str">
            <v>ULTRACAÏN 10MG OS 1% 5ML REMP</v>
          </cell>
          <cell r="C3219">
            <v>1</v>
          </cell>
        </row>
        <row r="3220">
          <cell r="A3220">
            <v>491052</v>
          </cell>
          <cell r="B3220" t="str">
            <v>ULTRACAÏN 10MG OS 1% 5ML MIR</v>
          </cell>
          <cell r="C3220">
            <v>1</v>
          </cell>
        </row>
        <row r="3221">
          <cell r="A3221">
            <v>491055</v>
          </cell>
          <cell r="B3221" t="str">
            <v>ULTRACAÏN 20MG OS 2% 5 ML REMP</v>
          </cell>
          <cell r="C3221">
            <v>1</v>
          </cell>
        </row>
        <row r="3222">
          <cell r="A3222">
            <v>491056</v>
          </cell>
          <cell r="B3222" t="str">
            <v>ULTRACAÏN 20MG OS 2% 5 ML MIR</v>
          </cell>
          <cell r="C3222">
            <v>1</v>
          </cell>
        </row>
        <row r="3223">
          <cell r="A3223">
            <v>491466</v>
          </cell>
          <cell r="B3223" t="str">
            <v>ISOPRINOSINE GRA/LUB KORA</v>
          </cell>
          <cell r="C3223">
            <v>1</v>
          </cell>
        </row>
        <row r="3224">
          <cell r="A3224">
            <v>491470</v>
          </cell>
          <cell r="B3224" t="str">
            <v>ISOPRINOSINE CP OBLONG GRAVE KORA</v>
          </cell>
          <cell r="C3224">
            <v>1</v>
          </cell>
        </row>
        <row r="3225">
          <cell r="A3225">
            <v>491471</v>
          </cell>
          <cell r="B3225" t="str">
            <v>DELIMMUN CP OBLONG GRAVE KORA</v>
          </cell>
          <cell r="C3225">
            <v>1</v>
          </cell>
        </row>
        <row r="3226">
          <cell r="A3226">
            <v>492301</v>
          </cell>
          <cell r="B3226" t="str">
            <v>SULAMID 50MG 4C V EC IT</v>
          </cell>
          <cell r="C3226">
            <v>4</v>
          </cell>
        </row>
        <row r="3227">
          <cell r="A3227">
            <v>492391</v>
          </cell>
          <cell r="B3227" t="str">
            <v>SOLIAN 400MG BLIST. 10C VR CH</v>
          </cell>
          <cell r="C3227">
            <v>10</v>
          </cell>
        </row>
        <row r="3228">
          <cell r="A3228">
            <v>492763</v>
          </cell>
          <cell r="B3228" t="str">
            <v>MONO-TILDIEM 300MG 84G VT FR</v>
          </cell>
          <cell r="C3228">
            <v>84</v>
          </cell>
        </row>
        <row r="3229">
          <cell r="A3229">
            <v>493922</v>
          </cell>
          <cell r="B3229" t="str">
            <v>NAUTAMINE 90MG 20C VT XE</v>
          </cell>
          <cell r="C3229">
            <v>20</v>
          </cell>
        </row>
        <row r="3230">
          <cell r="A3230">
            <v>495049</v>
          </cell>
          <cell r="B3230" t="str">
            <v>DILTIAZEM LP 200MG 84G VT FR</v>
          </cell>
          <cell r="C3230">
            <v>84</v>
          </cell>
        </row>
        <row r="3231">
          <cell r="A3231">
            <v>497599</v>
          </cell>
          <cell r="B3231" t="str">
            <v>ASPEGIC 0,5G FL R/S(CAP.GR)VAL</v>
          </cell>
          <cell r="C3231">
            <v>1</v>
          </cell>
        </row>
        <row r="3232">
          <cell r="A3232">
            <v>497600</v>
          </cell>
          <cell r="B3232" t="str">
            <v>ASPEGIC 1G FL R/S(CAP.ROU) VAL</v>
          </cell>
          <cell r="C3232">
            <v>1</v>
          </cell>
        </row>
        <row r="3233">
          <cell r="A3233">
            <v>497602</v>
          </cell>
          <cell r="B3233" t="str">
            <v>ASPEGIC 0,5G FL MIR(CAP.GR)VAL</v>
          </cell>
          <cell r="C3233">
            <v>1</v>
          </cell>
        </row>
        <row r="3234">
          <cell r="A3234">
            <v>497698</v>
          </cell>
          <cell r="B3234" t="str">
            <v>IMUNOVIR 500MG BLIST. 20C VR CA</v>
          </cell>
          <cell r="C3234">
            <v>20</v>
          </cell>
        </row>
        <row r="3235">
          <cell r="A3235">
            <v>497738</v>
          </cell>
          <cell r="B3235" t="str">
            <v>BABYFOIL PROTETTIVA 150G VT IT</v>
          </cell>
          <cell r="C3235">
            <v>1</v>
          </cell>
        </row>
        <row r="3236">
          <cell r="A3236">
            <v>497739</v>
          </cell>
          <cell r="B3236" t="str">
            <v>BABYFOIL PROTETTIVA 65G VT IT</v>
          </cell>
          <cell r="C3236">
            <v>1</v>
          </cell>
        </row>
        <row r="3237">
          <cell r="A3237">
            <v>497741</v>
          </cell>
          <cell r="B3237" t="str">
            <v>BABYFOIL PROTETTIVA 20G VT IT</v>
          </cell>
          <cell r="C3237">
            <v>1</v>
          </cell>
        </row>
        <row r="3238">
          <cell r="A3238">
            <v>499015</v>
          </cell>
          <cell r="B3238" t="str">
            <v>ULTRACAIN DS F. 80MG 10X2ML XV</v>
          </cell>
          <cell r="C3238">
            <v>10</v>
          </cell>
        </row>
        <row r="3239">
          <cell r="A3239">
            <v>499016</v>
          </cell>
          <cell r="B3239" t="str">
            <v>ULTRACAIN DS F. 80MG 10X2ML RU</v>
          </cell>
          <cell r="C3239">
            <v>10</v>
          </cell>
        </row>
        <row r="3240">
          <cell r="A3240">
            <v>499017</v>
          </cell>
          <cell r="B3240" t="str">
            <v>ULTRACAIN DS 80MG 10X2ML XV</v>
          </cell>
          <cell r="C3240">
            <v>10</v>
          </cell>
        </row>
        <row r="3241">
          <cell r="A3241">
            <v>499020</v>
          </cell>
          <cell r="B3241" t="str">
            <v>ULTRACAIN DS 80MG 10X2ML RU</v>
          </cell>
          <cell r="C3241">
            <v>10</v>
          </cell>
        </row>
        <row r="3242">
          <cell r="A3242">
            <v>499021</v>
          </cell>
          <cell r="B3242" t="str">
            <v>ULTRACAIN MS 50MG 6X5ML DE</v>
          </cell>
          <cell r="C3242">
            <v>6</v>
          </cell>
        </row>
        <row r="3243">
          <cell r="A3243">
            <v>499025</v>
          </cell>
          <cell r="B3243" t="str">
            <v>ULTRACAIN MS 100MG 6X5ML DE</v>
          </cell>
          <cell r="C3243">
            <v>6</v>
          </cell>
        </row>
        <row r="3244">
          <cell r="A3244">
            <v>499083</v>
          </cell>
          <cell r="B3244" t="str">
            <v>ULTRACAIN DS F. 80MG 96X2ML AT</v>
          </cell>
          <cell r="C3244">
            <v>96</v>
          </cell>
        </row>
        <row r="3245">
          <cell r="A3245">
            <v>499084</v>
          </cell>
          <cell r="B3245" t="str">
            <v>ULTRACAIN DS F. 80MG 96X2ML DE</v>
          </cell>
          <cell r="C3245">
            <v>96</v>
          </cell>
        </row>
        <row r="3246">
          <cell r="A3246">
            <v>499085</v>
          </cell>
          <cell r="B3246" t="str">
            <v>ULTRACAIN DS F. 80MG 100X2ML UA</v>
          </cell>
          <cell r="C3246">
            <v>100</v>
          </cell>
        </row>
        <row r="3247">
          <cell r="A3247">
            <v>499086</v>
          </cell>
          <cell r="B3247" t="str">
            <v>ULTRACAIN DS F. 80MG 24X2ML UA</v>
          </cell>
          <cell r="C3247">
            <v>24</v>
          </cell>
        </row>
        <row r="3248">
          <cell r="A3248">
            <v>499087</v>
          </cell>
          <cell r="B3248" t="str">
            <v>ULTRACAIN DS 80MG 96X2ML AT</v>
          </cell>
          <cell r="C3248">
            <v>96</v>
          </cell>
        </row>
        <row r="3249">
          <cell r="A3249">
            <v>499088</v>
          </cell>
          <cell r="B3249" t="str">
            <v>ULTRACAIN DS 80MG 96X2ML DE</v>
          </cell>
          <cell r="C3249">
            <v>96</v>
          </cell>
        </row>
        <row r="3250">
          <cell r="A3250">
            <v>499089</v>
          </cell>
          <cell r="B3250" t="str">
            <v>ULTRACAIN DS 80MG 100X2ML UA</v>
          </cell>
          <cell r="C3250">
            <v>100</v>
          </cell>
        </row>
        <row r="3251">
          <cell r="A3251">
            <v>499090</v>
          </cell>
          <cell r="B3251" t="str">
            <v>ULTRACAIN DS 80MG 24X2ML UA</v>
          </cell>
          <cell r="C3251">
            <v>24</v>
          </cell>
        </row>
        <row r="3252">
          <cell r="A3252">
            <v>499285</v>
          </cell>
          <cell r="B3252" t="str">
            <v>CLOPIDOGREL ZEN 75MG 28C GR</v>
          </cell>
          <cell r="C3252">
            <v>28</v>
          </cell>
        </row>
        <row r="3253">
          <cell r="A3253">
            <v>504038</v>
          </cell>
          <cell r="B3253" t="str">
            <v>BLISTER PRIMPERAN 10MG 20CP XE</v>
          </cell>
          <cell r="C3253">
            <v>20</v>
          </cell>
        </row>
        <row r="3254">
          <cell r="A3254">
            <v>504264</v>
          </cell>
          <cell r="B3254" t="str">
            <v>ET REP DICYNONE OM 250MG 100X2ML VT A-L</v>
          </cell>
          <cell r="C3254">
            <v>1</v>
          </cell>
        </row>
        <row r="3255">
          <cell r="A3255">
            <v>504710</v>
          </cell>
          <cell r="B3255" t="str">
            <v>DOXIUM OM 500MG 32G VT IT</v>
          </cell>
          <cell r="C3255">
            <v>32</v>
          </cell>
        </row>
        <row r="3256">
          <cell r="A3256">
            <v>504915</v>
          </cell>
          <cell r="B3256" t="str">
            <v>LASIX 250MG SOL.(AF)</v>
          </cell>
          <cell r="C3256">
            <v>1</v>
          </cell>
        </row>
        <row r="3257">
          <cell r="A3257">
            <v>504916</v>
          </cell>
          <cell r="B3257" t="str">
            <v>LASIX 250MG/25ML REMP OPC (AF)</v>
          </cell>
          <cell r="C3257">
            <v>1</v>
          </cell>
        </row>
        <row r="3258">
          <cell r="A3258">
            <v>504917</v>
          </cell>
          <cell r="B3258" t="str">
            <v>LASIX 250MG/25ML MIR OPC (AF)</v>
          </cell>
          <cell r="C3258">
            <v>1</v>
          </cell>
        </row>
        <row r="3259">
          <cell r="A3259">
            <v>504921</v>
          </cell>
          <cell r="B3259" t="str">
            <v>MITOSYL SAC 2G FI</v>
          </cell>
          <cell r="C3259">
            <v>1</v>
          </cell>
        </row>
        <row r="3260">
          <cell r="A3260">
            <v>505227</v>
          </cell>
          <cell r="B3260" t="str">
            <v>SOLV. FLECT.500 2,5ML REMP IT 400L EQ</v>
          </cell>
          <cell r="C3260">
            <v>1</v>
          </cell>
        </row>
        <row r="3261">
          <cell r="A3261">
            <v>505228</v>
          </cell>
          <cell r="B3261" t="str">
            <v>FLECT 500 2,5ML MIR IT 400L EQ</v>
          </cell>
          <cell r="C3261">
            <v>1</v>
          </cell>
        </row>
        <row r="3262">
          <cell r="A3262">
            <v>505347</v>
          </cell>
          <cell r="B3262" t="str">
            <v>RELMUS 2ML REMP PT</v>
          </cell>
          <cell r="C3262">
            <v>1</v>
          </cell>
        </row>
        <row r="3263">
          <cell r="A3263">
            <v>505348</v>
          </cell>
          <cell r="B3263" t="str">
            <v>RELMUS 2ML MIR PT</v>
          </cell>
          <cell r="C3263">
            <v>1</v>
          </cell>
        </row>
        <row r="3264">
          <cell r="A3264">
            <v>506028</v>
          </cell>
          <cell r="B3264" t="str">
            <v>MUSCORIL 2ML REMP OPC CZ</v>
          </cell>
          <cell r="C3264">
            <v>1</v>
          </cell>
        </row>
        <row r="3265">
          <cell r="A3265">
            <v>506029</v>
          </cell>
          <cell r="B3265" t="str">
            <v>MUSCORIL 2ML MIR OPC CZ</v>
          </cell>
          <cell r="C3265">
            <v>1</v>
          </cell>
        </row>
        <row r="3266">
          <cell r="A3266">
            <v>506160</v>
          </cell>
          <cell r="B3266" t="str">
            <v>ERCEFURYL 200MG 14G VT KZ</v>
          </cell>
          <cell r="C3266">
            <v>14</v>
          </cell>
        </row>
        <row r="3267">
          <cell r="A3267">
            <v>506966</v>
          </cell>
          <cell r="B3267" t="str">
            <v>TRANGOREX 6X3ML BARQ. ES</v>
          </cell>
          <cell r="C3267">
            <v>1</v>
          </cell>
        </row>
        <row r="3268">
          <cell r="A3268">
            <v>506975</v>
          </cell>
          <cell r="B3268" t="str">
            <v>EAU PPI CUVE 950L</v>
          </cell>
          <cell r="C3268">
            <v>1</v>
          </cell>
        </row>
        <row r="3269">
          <cell r="A3269">
            <v>506978</v>
          </cell>
          <cell r="B3269" t="str">
            <v>EAU PPI 2ML REMP</v>
          </cell>
          <cell r="C3269">
            <v>1</v>
          </cell>
        </row>
        <row r="3270">
          <cell r="A3270">
            <v>506984</v>
          </cell>
          <cell r="B3270" t="str">
            <v>EAU PPI 2ML MIR</v>
          </cell>
          <cell r="C3270">
            <v>1</v>
          </cell>
        </row>
        <row r="3271">
          <cell r="A3271">
            <v>507803</v>
          </cell>
          <cell r="B3271" t="str">
            <v>ULTRACAIN DS 80MG 2ML ETIQ. UA</v>
          </cell>
          <cell r="C3271">
            <v>1</v>
          </cell>
        </row>
        <row r="3272">
          <cell r="A3272">
            <v>507805</v>
          </cell>
          <cell r="B3272" t="str">
            <v>ULTRACAIN DS 80MG 10X2ML Pcdt UA</v>
          </cell>
          <cell r="C3272">
            <v>1</v>
          </cell>
        </row>
        <row r="3273">
          <cell r="A3273">
            <v>507891</v>
          </cell>
          <cell r="B3273" t="str">
            <v>ARTERENOL 1,22MG 1ML SOL</v>
          </cell>
          <cell r="C3273">
            <v>1</v>
          </cell>
        </row>
        <row r="3274">
          <cell r="A3274">
            <v>507894</v>
          </cell>
          <cell r="B3274" t="str">
            <v>ARTERENOL 1,22MG 1ML MIR</v>
          </cell>
          <cell r="C3274">
            <v>1</v>
          </cell>
        </row>
        <row r="3275">
          <cell r="A3275">
            <v>507895</v>
          </cell>
          <cell r="B3275" t="str">
            <v>ARTERENOL 1,22MG 1ML REMP</v>
          </cell>
          <cell r="C3275">
            <v>1</v>
          </cell>
        </row>
        <row r="3276">
          <cell r="A3276">
            <v>508094</v>
          </cell>
          <cell r="B3276" t="str">
            <v>BLISTER STILNOX 10MG 14C FR</v>
          </cell>
          <cell r="C3276">
            <v>1</v>
          </cell>
        </row>
        <row r="3277">
          <cell r="A3277">
            <v>508794</v>
          </cell>
          <cell r="B3277" t="str">
            <v>EAU PPI CUVE 470L</v>
          </cell>
          <cell r="C3277">
            <v>1</v>
          </cell>
        </row>
        <row r="3278">
          <cell r="A3278">
            <v>508801</v>
          </cell>
          <cell r="B3278" t="str">
            <v>EAU PPI 4ML REMP</v>
          </cell>
          <cell r="C3278">
            <v>1</v>
          </cell>
        </row>
        <row r="3279">
          <cell r="A3279">
            <v>508802</v>
          </cell>
          <cell r="B3279" t="str">
            <v>EAU PPI 4ML MIR</v>
          </cell>
          <cell r="C3279">
            <v>1</v>
          </cell>
        </row>
        <row r="3280">
          <cell r="A3280">
            <v>508804</v>
          </cell>
          <cell r="B3280" t="str">
            <v>EAU PPI CUVE 470L</v>
          </cell>
          <cell r="C3280">
            <v>1</v>
          </cell>
        </row>
        <row r="3281">
          <cell r="A3281">
            <v>508805</v>
          </cell>
          <cell r="B3281" t="str">
            <v>EAU PPI 5ML REMP</v>
          </cell>
          <cell r="C3281">
            <v>1</v>
          </cell>
        </row>
        <row r="3282">
          <cell r="A3282">
            <v>508806</v>
          </cell>
          <cell r="B3282" t="str">
            <v>EAU PPI 5ML MIR</v>
          </cell>
          <cell r="C3282">
            <v>1</v>
          </cell>
        </row>
        <row r="3283">
          <cell r="A3283">
            <v>508807</v>
          </cell>
          <cell r="B3283" t="str">
            <v>EAU PPI CUVE 1000L</v>
          </cell>
          <cell r="C3283">
            <v>1</v>
          </cell>
        </row>
        <row r="3284">
          <cell r="A3284">
            <v>508808</v>
          </cell>
          <cell r="B3284" t="str">
            <v>EAU PPI 10ML REMP</v>
          </cell>
          <cell r="C3284">
            <v>1</v>
          </cell>
        </row>
        <row r="3285">
          <cell r="A3285">
            <v>508809</v>
          </cell>
          <cell r="B3285" t="str">
            <v>EAU PPI 10ML MIR</v>
          </cell>
          <cell r="C3285">
            <v>1</v>
          </cell>
        </row>
        <row r="3286">
          <cell r="A3286">
            <v>508968</v>
          </cell>
          <cell r="B3286" t="str">
            <v>EAU PPI 2ML (470 L) REMP</v>
          </cell>
          <cell r="C3286">
            <v>1</v>
          </cell>
        </row>
        <row r="3287">
          <cell r="A3287">
            <v>508969</v>
          </cell>
          <cell r="B3287" t="str">
            <v>EAU PPI 2ML (470 L) MIR</v>
          </cell>
          <cell r="C3287">
            <v>1</v>
          </cell>
        </row>
        <row r="3288">
          <cell r="A3288">
            <v>509052</v>
          </cell>
          <cell r="B3288" t="str">
            <v>EAU PPI CUVE 470L (2ML)</v>
          </cell>
          <cell r="C3288">
            <v>1</v>
          </cell>
        </row>
        <row r="3289">
          <cell r="A3289">
            <v>509501</v>
          </cell>
          <cell r="B3289" t="str">
            <v>COROTROPE 10X10ML VT GR</v>
          </cell>
          <cell r="C3289">
            <v>10</v>
          </cell>
        </row>
        <row r="3290">
          <cell r="A3290">
            <v>509645</v>
          </cell>
          <cell r="B3290" t="str">
            <v>LASIX 20MG 6X2ML BE</v>
          </cell>
          <cell r="C3290">
            <v>6</v>
          </cell>
        </row>
        <row r="3291">
          <cell r="A3291">
            <v>509646</v>
          </cell>
          <cell r="B3291" t="str">
            <v>EXACYL 6X5ML VT BE</v>
          </cell>
          <cell r="C3291">
            <v>6</v>
          </cell>
        </row>
        <row r="3292">
          <cell r="A3292">
            <v>509718</v>
          </cell>
          <cell r="B3292" t="str">
            <v>DILTIAZEM LP 200MG 28G VT FR</v>
          </cell>
          <cell r="C3292">
            <v>28</v>
          </cell>
        </row>
        <row r="3293">
          <cell r="A3293">
            <v>509719</v>
          </cell>
          <cell r="B3293" t="str">
            <v>DILTIAZEM LP 300MG 84G VT FR</v>
          </cell>
          <cell r="C3293">
            <v>84</v>
          </cell>
        </row>
        <row r="3294">
          <cell r="A3294">
            <v>509955</v>
          </cell>
          <cell r="B3294" t="str">
            <v>ZOLPIDEM 10MG 14C VT AU</v>
          </cell>
          <cell r="C3294">
            <v>14</v>
          </cell>
        </row>
        <row r="3295">
          <cell r="A3295">
            <v>510013</v>
          </cell>
          <cell r="B3295" t="str">
            <v>CLOPIDOGREL 75MG POUR TRI</v>
          </cell>
          <cell r="C3295">
            <v>1</v>
          </cell>
        </row>
        <row r="3296">
          <cell r="A3296">
            <v>510014</v>
          </cell>
          <cell r="B3296" t="str">
            <v>CLOPIDOGREL 75MG TRIE</v>
          </cell>
          <cell r="C3296">
            <v>1</v>
          </cell>
        </row>
        <row r="3297">
          <cell r="A3297">
            <v>510871</v>
          </cell>
          <cell r="B3297" t="str">
            <v>SEGURIL 20MG/2ML ETIQ ES</v>
          </cell>
          <cell r="C3297">
            <v>1</v>
          </cell>
        </row>
        <row r="3298">
          <cell r="A3298">
            <v>511202</v>
          </cell>
          <cell r="B3298" t="str">
            <v>PLAVIX 75MG 28C VT ES</v>
          </cell>
          <cell r="C3298">
            <v>28</v>
          </cell>
        </row>
        <row r="3299">
          <cell r="A3299">
            <v>511263</v>
          </cell>
          <cell r="B3299" t="str">
            <v>ULTRACAIN DS F. 80MG 2ML ETIQ. AT</v>
          </cell>
          <cell r="C3299">
            <v>1</v>
          </cell>
        </row>
        <row r="3300">
          <cell r="A3300">
            <v>511264</v>
          </cell>
          <cell r="B3300" t="str">
            <v>ULTRACAIN DSF 12X2ML Pcdt AT</v>
          </cell>
          <cell r="C3300">
            <v>12</v>
          </cell>
        </row>
        <row r="3301">
          <cell r="A3301">
            <v>511274</v>
          </cell>
          <cell r="B3301" t="str">
            <v>ULTRACAIN DS 80MG 2ML ETIQ. AT</v>
          </cell>
          <cell r="C3301">
            <v>1</v>
          </cell>
        </row>
        <row r="3302">
          <cell r="A3302">
            <v>511276</v>
          </cell>
          <cell r="B3302" t="str">
            <v>ULTRACAIN DS 12X2ML Pcdt AT</v>
          </cell>
          <cell r="C3302">
            <v>12</v>
          </cell>
        </row>
        <row r="3303">
          <cell r="A3303">
            <v>511430</v>
          </cell>
          <cell r="B3303" t="str">
            <v>LASIX 20MG/2ML REMP OPC</v>
          </cell>
          <cell r="C3303">
            <v>1</v>
          </cell>
        </row>
        <row r="3304">
          <cell r="A3304">
            <v>511435</v>
          </cell>
          <cell r="B3304" t="str">
            <v>LASIX 20MG/2ML MIR OPC</v>
          </cell>
          <cell r="C3304">
            <v>1</v>
          </cell>
        </row>
        <row r="3305">
          <cell r="A3305">
            <v>512425</v>
          </cell>
          <cell r="B3305" t="str">
            <v>LASIX 20MG/2ML ETIQ VT IT</v>
          </cell>
          <cell r="C3305">
            <v>1</v>
          </cell>
        </row>
        <row r="3306">
          <cell r="A3306">
            <v>512770</v>
          </cell>
          <cell r="B3306" t="str">
            <v>DOLANTIN SOL.</v>
          </cell>
          <cell r="C3306">
            <v>1</v>
          </cell>
        </row>
        <row r="3307">
          <cell r="A3307">
            <v>512773</v>
          </cell>
          <cell r="B3307" t="str">
            <v>DOLANTIN 100MG/2ML REMP</v>
          </cell>
          <cell r="C3307">
            <v>1</v>
          </cell>
        </row>
        <row r="3308">
          <cell r="A3308">
            <v>512774</v>
          </cell>
          <cell r="B3308" t="str">
            <v>DOLANTIN 50MG/1ML REMP</v>
          </cell>
          <cell r="C3308">
            <v>1</v>
          </cell>
        </row>
        <row r="3309">
          <cell r="A3309">
            <v>512776</v>
          </cell>
          <cell r="B3309" t="str">
            <v>DOLANTIN 100MG/2ML MIR</v>
          </cell>
          <cell r="C3309">
            <v>1</v>
          </cell>
        </row>
        <row r="3310">
          <cell r="A3310">
            <v>512777</v>
          </cell>
          <cell r="B3310" t="str">
            <v>DOLANTIN 50MG/1ML MIR</v>
          </cell>
          <cell r="C3310">
            <v>1</v>
          </cell>
        </row>
        <row r="3311">
          <cell r="A3311">
            <v>513315</v>
          </cell>
          <cell r="B3311" t="str">
            <v>ULTRACAIN DS F. 80MG 2ML ETIQ. UA</v>
          </cell>
          <cell r="C3311">
            <v>1</v>
          </cell>
        </row>
        <row r="3312">
          <cell r="A3312">
            <v>513316</v>
          </cell>
          <cell r="B3312" t="str">
            <v>ULTRACAIN DS F. 80MG 10X2ML Pcdt UA</v>
          </cell>
          <cell r="C3312">
            <v>1</v>
          </cell>
        </row>
        <row r="3313">
          <cell r="A3313">
            <v>513633</v>
          </cell>
          <cell r="B3313" t="str">
            <v>ULTRACAIN DS F. 80MG 2ML ETIQ. DE</v>
          </cell>
          <cell r="C3313">
            <v>1</v>
          </cell>
        </row>
        <row r="3314">
          <cell r="A3314">
            <v>513634</v>
          </cell>
          <cell r="B3314" t="str">
            <v>ULTRACAIN DS F. 80MG 12X2ML Pcdt DE</v>
          </cell>
          <cell r="C3314">
            <v>12</v>
          </cell>
        </row>
        <row r="3315">
          <cell r="A3315">
            <v>513640</v>
          </cell>
          <cell r="B3315" t="str">
            <v>ULTRACAIN DS 80MG 2ML ETIQ. DE</v>
          </cell>
          <cell r="C3315">
            <v>1</v>
          </cell>
        </row>
        <row r="3316">
          <cell r="A3316">
            <v>513641</v>
          </cell>
          <cell r="B3316" t="str">
            <v>ULTRACAIN DS 12X2ML Pcdt DE</v>
          </cell>
          <cell r="C3316">
            <v>12</v>
          </cell>
        </row>
        <row r="3317">
          <cell r="A3317">
            <v>513647</v>
          </cell>
          <cell r="B3317" t="str">
            <v>ULTRACAIN DS 80MG 2ML ETIQ. SI</v>
          </cell>
          <cell r="C3317">
            <v>1</v>
          </cell>
        </row>
        <row r="3318">
          <cell r="A3318">
            <v>513648</v>
          </cell>
          <cell r="B3318" t="str">
            <v>ULTRACAIN DS 80MG 24X2ML Pcdt SI</v>
          </cell>
          <cell r="C3318">
            <v>1</v>
          </cell>
        </row>
        <row r="3319">
          <cell r="A3319">
            <v>513699</v>
          </cell>
          <cell r="B3319" t="str">
            <v>SEGURIL 20MG/2ML ETIQ ES</v>
          </cell>
          <cell r="C3319">
            <v>1</v>
          </cell>
        </row>
        <row r="3320">
          <cell r="A3320">
            <v>513700</v>
          </cell>
          <cell r="B3320" t="str">
            <v>LASIX 20MG/2ML ETIQ IT</v>
          </cell>
          <cell r="C3320">
            <v>1</v>
          </cell>
        </row>
        <row r="3321">
          <cell r="A3321">
            <v>513701</v>
          </cell>
          <cell r="B3321" t="str">
            <v>LASIX 20MG/2ML ETIQ FR</v>
          </cell>
          <cell r="C3321">
            <v>1</v>
          </cell>
        </row>
        <row r="3322">
          <cell r="A3322">
            <v>514900</v>
          </cell>
          <cell r="B3322" t="str">
            <v>DICYNONE 250MG/2ML MIR OPC XE</v>
          </cell>
          <cell r="C3322">
            <v>1</v>
          </cell>
        </row>
        <row r="3323">
          <cell r="A3323">
            <v>514901</v>
          </cell>
          <cell r="B3323" t="str">
            <v>DICYNONE 250MG/2ML REMP OPC XE</v>
          </cell>
          <cell r="C3323">
            <v>1</v>
          </cell>
        </row>
        <row r="3324">
          <cell r="A3324">
            <v>516387</v>
          </cell>
          <cell r="B3324" t="str">
            <v>SUPRARENIN 1,22MG 1ML SOL</v>
          </cell>
          <cell r="C3324">
            <v>1</v>
          </cell>
        </row>
        <row r="3325">
          <cell r="A3325">
            <v>516388</v>
          </cell>
          <cell r="B3325" t="str">
            <v>SUPRARENIN 1,22MG 1ML REMP</v>
          </cell>
          <cell r="C3325">
            <v>1</v>
          </cell>
        </row>
        <row r="3326">
          <cell r="A3326">
            <v>516389</v>
          </cell>
          <cell r="B3326" t="str">
            <v>SUPRARENIN 1,22MG 1ML MIR</v>
          </cell>
          <cell r="C3326">
            <v>1</v>
          </cell>
        </row>
        <row r="3327">
          <cell r="A3327">
            <v>517099</v>
          </cell>
          <cell r="B3327" t="str">
            <v>NOVALGIN 2,5G 5X5ML XE</v>
          </cell>
          <cell r="C3327">
            <v>6</v>
          </cell>
        </row>
        <row r="3328">
          <cell r="A3328">
            <v>517133</v>
          </cell>
          <cell r="B3328" t="str">
            <v>DICYNONE OM 250MG 4X2ML VT MO</v>
          </cell>
          <cell r="C3328">
            <v>4</v>
          </cell>
        </row>
        <row r="3329">
          <cell r="A3329">
            <v>517359</v>
          </cell>
          <cell r="B3329" t="str">
            <v>EGLONYL 100MG 6X2ML VT MD</v>
          </cell>
          <cell r="C3329">
            <v>6</v>
          </cell>
        </row>
        <row r="3330">
          <cell r="A3330">
            <v>517953</v>
          </cell>
          <cell r="B3330" t="str">
            <v>EGLONYL 100MG/2ML MIR MD</v>
          </cell>
          <cell r="C3330">
            <v>1</v>
          </cell>
        </row>
        <row r="3331">
          <cell r="A3331">
            <v>517954</v>
          </cell>
          <cell r="B3331" t="str">
            <v>EGLONYL 100MG/2ML REMP MD</v>
          </cell>
          <cell r="C3331">
            <v>1</v>
          </cell>
        </row>
        <row r="3332">
          <cell r="A3332">
            <v>518703</v>
          </cell>
          <cell r="B3332" t="str">
            <v>DICYNONE OM 2ML REMP EC</v>
          </cell>
          <cell r="C3332">
            <v>1</v>
          </cell>
        </row>
        <row r="3333">
          <cell r="A3333">
            <v>518704</v>
          </cell>
          <cell r="B3333" t="str">
            <v>DICYNONE OM 2ML MIR EC</v>
          </cell>
          <cell r="C3333">
            <v>1</v>
          </cell>
        </row>
        <row r="3334">
          <cell r="A3334">
            <v>518939</v>
          </cell>
          <cell r="B3334" t="str">
            <v>ULTRACAIN DS F. 80MG/2ML ETIQ DE</v>
          </cell>
          <cell r="C3334">
            <v>1</v>
          </cell>
        </row>
        <row r="3335">
          <cell r="A3335">
            <v>519264</v>
          </cell>
          <cell r="B3335" t="str">
            <v>ULTRACAIN DS F. 80MG 2ML ETIQ. HU</v>
          </cell>
          <cell r="C3335">
            <v>1</v>
          </cell>
        </row>
        <row r="3336">
          <cell r="A3336">
            <v>519921</v>
          </cell>
          <cell r="B3336" t="str">
            <v>LITICAN 50MG 6X2ML ETIQ BE</v>
          </cell>
          <cell r="C3336">
            <v>1</v>
          </cell>
        </row>
        <row r="3337">
          <cell r="A3337">
            <v>519925</v>
          </cell>
          <cell r="B3337" t="str">
            <v>PLITICAN 50MG 6X2ML ETIQ XB</v>
          </cell>
          <cell r="C3337">
            <v>1</v>
          </cell>
        </row>
        <row r="3338">
          <cell r="A3338">
            <v>520004</v>
          </cell>
          <cell r="B3338" t="str">
            <v>TIAPRIDAL 100MG LUB</v>
          </cell>
          <cell r="C3338">
            <v>1</v>
          </cell>
        </row>
        <row r="3339">
          <cell r="A3339">
            <v>520032</v>
          </cell>
          <cell r="B3339" t="str">
            <v>TIAPRIDAL 100MG/2ML MIR OPC RU</v>
          </cell>
          <cell r="C3339">
            <v>1</v>
          </cell>
        </row>
        <row r="3340">
          <cell r="A3340">
            <v>520033</v>
          </cell>
          <cell r="B3340" t="str">
            <v>TIAPRIDAL 100MG/2ML REM OPC RU</v>
          </cell>
          <cell r="C3340">
            <v>1</v>
          </cell>
        </row>
        <row r="3341">
          <cell r="A3341">
            <v>520141</v>
          </cell>
          <cell r="B3341" t="str">
            <v>LASILIX 20MG 12X2ML HP FR</v>
          </cell>
          <cell r="C3341">
            <v>12</v>
          </cell>
        </row>
        <row r="3342">
          <cell r="A3342">
            <v>520142</v>
          </cell>
          <cell r="B3342" t="str">
            <v>LASIX 20MG/2ML ETIQ FR</v>
          </cell>
          <cell r="C3342">
            <v>1</v>
          </cell>
        </row>
        <row r="3343">
          <cell r="A3343">
            <v>520177</v>
          </cell>
          <cell r="B3343" t="str">
            <v>ARTERENOL 1,22MG 1ML SOL 400L</v>
          </cell>
          <cell r="C3343">
            <v>1</v>
          </cell>
        </row>
        <row r="3344">
          <cell r="A3344">
            <v>520178</v>
          </cell>
          <cell r="B3344" t="str">
            <v>ARTERENOL 1,22MG 1ML REMP 400L</v>
          </cell>
          <cell r="C3344">
            <v>1</v>
          </cell>
        </row>
        <row r="3345">
          <cell r="A3345">
            <v>520179</v>
          </cell>
          <cell r="B3345" t="str">
            <v>ARTERENOL 1,22MG 1ML MIR 400L</v>
          </cell>
          <cell r="C3345">
            <v>1</v>
          </cell>
        </row>
        <row r="3346">
          <cell r="A3346">
            <v>521015</v>
          </cell>
          <cell r="B3346" t="str">
            <v>ISCOVER 75MG 28C VT EX</v>
          </cell>
          <cell r="C3346">
            <v>28</v>
          </cell>
        </row>
        <row r="3347">
          <cell r="A3347">
            <v>521017</v>
          </cell>
          <cell r="B3347" t="str">
            <v>SOLIAN 50MG 30C VT TW</v>
          </cell>
          <cell r="C3347">
            <v>30</v>
          </cell>
        </row>
        <row r="3348">
          <cell r="A3348">
            <v>521171</v>
          </cell>
          <cell r="B3348" t="str">
            <v>ARTERENOL 1,22MG 6X1ML DE</v>
          </cell>
          <cell r="C3348">
            <v>6</v>
          </cell>
        </row>
        <row r="3349">
          <cell r="A3349">
            <v>521172</v>
          </cell>
          <cell r="B3349" t="str">
            <v>ARTERENOL 1,22MG 6X1ML HU</v>
          </cell>
          <cell r="C3349">
            <v>6</v>
          </cell>
        </row>
        <row r="3350">
          <cell r="A3350">
            <v>521326</v>
          </cell>
          <cell r="B3350" t="str">
            <v>DOLANTIN 100MG 100X2ML HP DE</v>
          </cell>
          <cell r="C3350">
            <v>100</v>
          </cell>
        </row>
        <row r="3351">
          <cell r="A3351">
            <v>521336</v>
          </cell>
          <cell r="B3351" t="str">
            <v>DOLANTIN 100MG 20X2ML VT DE</v>
          </cell>
          <cell r="C3351">
            <v>20</v>
          </cell>
        </row>
        <row r="3352">
          <cell r="A3352">
            <v>521424</v>
          </cell>
          <cell r="B3352" t="str">
            <v>LASIX 20MG/2ML ETIQ VT IT</v>
          </cell>
          <cell r="C3352">
            <v>1</v>
          </cell>
        </row>
        <row r="3353">
          <cell r="A3353">
            <v>521425</v>
          </cell>
          <cell r="B3353" t="str">
            <v>LASIX 20MG/2ML ETIQ VT IT</v>
          </cell>
          <cell r="C3353">
            <v>1</v>
          </cell>
        </row>
        <row r="3354">
          <cell r="A3354">
            <v>521453</v>
          </cell>
          <cell r="B3354" t="str">
            <v>MUSCORIL 2ML OPC MIR PK</v>
          </cell>
          <cell r="C3354">
            <v>1</v>
          </cell>
        </row>
        <row r="3355">
          <cell r="A3355">
            <v>521454</v>
          </cell>
          <cell r="B3355" t="str">
            <v>MUSCORIL 2ML OPC REMP PK</v>
          </cell>
          <cell r="C3355">
            <v>1</v>
          </cell>
        </row>
        <row r="3356">
          <cell r="A3356">
            <v>521779</v>
          </cell>
          <cell r="B3356" t="str">
            <v>ET REP POLYSILANE 250MG 32C FR</v>
          </cell>
          <cell r="C3356">
            <v>1</v>
          </cell>
        </row>
        <row r="3357">
          <cell r="A3357">
            <v>521780</v>
          </cell>
          <cell r="B3357" t="str">
            <v>DECOUP + PLI NOT POLYSILANE FR</v>
          </cell>
          <cell r="C3357">
            <v>1</v>
          </cell>
        </row>
        <row r="3358">
          <cell r="A3358">
            <v>521781</v>
          </cell>
          <cell r="B3358" t="str">
            <v>BLISTER POLYSILANE DEL 250MG FR</v>
          </cell>
          <cell r="C3358">
            <v>20</v>
          </cell>
        </row>
        <row r="3359">
          <cell r="A3359">
            <v>521797</v>
          </cell>
          <cell r="B3359" t="str">
            <v>LASIX 20MG 5X2ML MOH IQ</v>
          </cell>
          <cell r="C3359">
            <v>5</v>
          </cell>
        </row>
        <row r="3360">
          <cell r="A3360">
            <v>521806</v>
          </cell>
          <cell r="B3360" t="str">
            <v>LASIX 20MG 5X2ML VT PH</v>
          </cell>
          <cell r="C3360">
            <v>5</v>
          </cell>
        </row>
        <row r="3361">
          <cell r="A3361">
            <v>521834</v>
          </cell>
          <cell r="B3361" t="str">
            <v>LASIX 250MG 5X25ML AU</v>
          </cell>
          <cell r="C3361">
            <v>5</v>
          </cell>
        </row>
        <row r="3362">
          <cell r="A3362">
            <v>521835</v>
          </cell>
          <cell r="B3362" t="str">
            <v>LASIX 250MG 5X25ML CH</v>
          </cell>
          <cell r="C3362">
            <v>5</v>
          </cell>
        </row>
        <row r="3363">
          <cell r="A3363">
            <v>521864</v>
          </cell>
          <cell r="B3363" t="str">
            <v>LASIX 250MG 5X25ML BE</v>
          </cell>
          <cell r="C3363">
            <v>5</v>
          </cell>
        </row>
        <row r="3364">
          <cell r="A3364">
            <v>521865</v>
          </cell>
          <cell r="B3364" t="str">
            <v>LASIX 250MG 5X25ML AT</v>
          </cell>
          <cell r="C3364">
            <v>5</v>
          </cell>
        </row>
        <row r="3365">
          <cell r="A3365">
            <v>521867</v>
          </cell>
          <cell r="B3365" t="str">
            <v>LASIX 250MG 5X25ML NL</v>
          </cell>
          <cell r="C3365">
            <v>5</v>
          </cell>
        </row>
        <row r="3366">
          <cell r="A3366">
            <v>521869</v>
          </cell>
          <cell r="B3366" t="str">
            <v>NOVALGIN 1G 5X2ML VT DE</v>
          </cell>
          <cell r="C3366">
            <v>5</v>
          </cell>
        </row>
        <row r="3367">
          <cell r="A3367">
            <v>521870</v>
          </cell>
          <cell r="B3367" t="str">
            <v>NOVALGIN 1G 10X2ML VT DE</v>
          </cell>
          <cell r="C3367">
            <v>10</v>
          </cell>
        </row>
        <row r="3368">
          <cell r="A3368">
            <v>521872</v>
          </cell>
          <cell r="B3368" t="str">
            <v>NOVALGIN 1G 10X2ML VT CH</v>
          </cell>
          <cell r="C3368">
            <v>10</v>
          </cell>
        </row>
        <row r="3369">
          <cell r="A3369">
            <v>521873</v>
          </cell>
          <cell r="B3369" t="str">
            <v>NOVALGIN 1G 10X2ML VT BE</v>
          </cell>
          <cell r="C3369">
            <v>12</v>
          </cell>
        </row>
        <row r="3370">
          <cell r="A3370">
            <v>521874</v>
          </cell>
          <cell r="B3370" t="str">
            <v>NOVALGIN 1G 10X2ML VT AT</v>
          </cell>
          <cell r="C3370">
            <v>10</v>
          </cell>
        </row>
        <row r="3371">
          <cell r="A3371">
            <v>521876</v>
          </cell>
          <cell r="B3371" t="str">
            <v>NOVALGIN 1G 100X2ML HP DE</v>
          </cell>
          <cell r="C3371">
            <v>100</v>
          </cell>
        </row>
        <row r="3372">
          <cell r="A3372">
            <v>521877</v>
          </cell>
          <cell r="B3372" t="str">
            <v>NOVALGIN 1G 100X2ML HP AT</v>
          </cell>
          <cell r="C3372">
            <v>100</v>
          </cell>
        </row>
        <row r="3373">
          <cell r="A3373">
            <v>521880</v>
          </cell>
          <cell r="B3373" t="str">
            <v>NOVALGIN 1G 5X2ML HP IT</v>
          </cell>
          <cell r="C3373">
            <v>5</v>
          </cell>
        </row>
        <row r="3374">
          <cell r="A3374">
            <v>521881</v>
          </cell>
          <cell r="B3374" t="str">
            <v>NOVALGIN 1G 5X2ML VT EC DE</v>
          </cell>
          <cell r="C3374">
            <v>5</v>
          </cell>
        </row>
        <row r="3375">
          <cell r="A3375">
            <v>521882</v>
          </cell>
          <cell r="B3375" t="str">
            <v>NOVALGIN 2,5G 100X5ML AT</v>
          </cell>
          <cell r="C3375">
            <v>100</v>
          </cell>
        </row>
        <row r="3376">
          <cell r="A3376">
            <v>521883</v>
          </cell>
          <cell r="B3376" t="str">
            <v>NOVALGIN 2,5G 5X5ML VT CH</v>
          </cell>
          <cell r="C3376">
            <v>5</v>
          </cell>
        </row>
        <row r="3377">
          <cell r="A3377">
            <v>521884</v>
          </cell>
          <cell r="B3377" t="str">
            <v>NOVALGIN 2,5G 5X5ML VT AT</v>
          </cell>
          <cell r="C3377">
            <v>5</v>
          </cell>
        </row>
        <row r="3378">
          <cell r="A3378">
            <v>522211</v>
          </cell>
          <cell r="B3378" t="str">
            <v>ULTRACAIN OS 2% 100 MG 6X5ML DE</v>
          </cell>
          <cell r="C3378">
            <v>6</v>
          </cell>
        </row>
        <row r="3379">
          <cell r="A3379">
            <v>522215</v>
          </cell>
          <cell r="B3379" t="str">
            <v>ULTRACAIN OS 1% 50MG 6X5ML DE</v>
          </cell>
          <cell r="C3379">
            <v>6</v>
          </cell>
        </row>
        <row r="3380">
          <cell r="A3380">
            <v>522578</v>
          </cell>
          <cell r="B3380" t="str">
            <v>NOVALGIN 1G 6X2ML VT IT</v>
          </cell>
          <cell r="C3380">
            <v>6</v>
          </cell>
        </row>
        <row r="3381">
          <cell r="A3381">
            <v>522579</v>
          </cell>
          <cell r="B3381" t="str">
            <v>NOVALGIN 2,5G 6X5ML VT DE</v>
          </cell>
          <cell r="C3381">
            <v>6</v>
          </cell>
        </row>
        <row r="3382">
          <cell r="A3382">
            <v>522580</v>
          </cell>
          <cell r="B3382" t="str">
            <v>NOVALGIN 2,5G 24X5ML HP DE</v>
          </cell>
          <cell r="C3382">
            <v>24</v>
          </cell>
        </row>
        <row r="3383">
          <cell r="A3383">
            <v>522861</v>
          </cell>
          <cell r="B3383" t="str">
            <v>ARTERENOL 1,22MG 1ML SOL 450L</v>
          </cell>
          <cell r="C3383">
            <v>1</v>
          </cell>
        </row>
        <row r="3384">
          <cell r="A3384">
            <v>522862</v>
          </cell>
          <cell r="B3384" t="str">
            <v>ARTERENOL 1,22MG 1ML REMP  450L</v>
          </cell>
          <cell r="C3384">
            <v>1</v>
          </cell>
        </row>
        <row r="3385">
          <cell r="A3385">
            <v>522863</v>
          </cell>
          <cell r="B3385" t="str">
            <v>ARTERENOL 1,22MG 1ML MIR  450L</v>
          </cell>
          <cell r="C3385">
            <v>1</v>
          </cell>
        </row>
        <row r="3386">
          <cell r="A3386">
            <v>522873</v>
          </cell>
          <cell r="B3386" t="str">
            <v>LASIX 250MG/25ML MIR OPC</v>
          </cell>
          <cell r="C3386">
            <v>1</v>
          </cell>
        </row>
        <row r="3387">
          <cell r="A3387">
            <v>522878</v>
          </cell>
          <cell r="B3387" t="str">
            <v>EAU PPI 10ML VRAC EX</v>
          </cell>
          <cell r="C3387">
            <v>1000</v>
          </cell>
        </row>
        <row r="3388">
          <cell r="A3388">
            <v>522879</v>
          </cell>
          <cell r="B3388" t="str">
            <v xml:space="preserve"> EAU PPI 4ML VRAC B1</v>
          </cell>
          <cell r="C3388">
            <v>1000</v>
          </cell>
        </row>
        <row r="3389">
          <cell r="A3389">
            <v>522880</v>
          </cell>
          <cell r="B3389" t="str">
            <v>EAU PPI 5ML VRAC FR</v>
          </cell>
          <cell r="C3389">
            <v>1000</v>
          </cell>
        </row>
        <row r="3390">
          <cell r="A3390">
            <v>522925</v>
          </cell>
          <cell r="B3390" t="str">
            <v>SOLVENT EAU PPI 4ML VRAC XD</v>
          </cell>
          <cell r="C3390">
            <v>1000</v>
          </cell>
        </row>
        <row r="3391">
          <cell r="A3391">
            <v>522933</v>
          </cell>
          <cell r="B3391" t="str">
            <v>SOLVENT EAU PPI 2ML VRAC XD</v>
          </cell>
          <cell r="C3391">
            <v>1000</v>
          </cell>
        </row>
        <row r="3392">
          <cell r="A3392">
            <v>522966</v>
          </cell>
          <cell r="B3392" t="str">
            <v>BARQUETTE AM KARDEGIC 0,5G INJ. 6FL. VT CZ</v>
          </cell>
          <cell r="C3392">
            <v>20</v>
          </cell>
        </row>
        <row r="3393">
          <cell r="A3393">
            <v>523120</v>
          </cell>
          <cell r="B3393" t="str">
            <v>NOVALGIN 1G 2ML ETIQ. DE</v>
          </cell>
          <cell r="C3393">
            <v>1</v>
          </cell>
        </row>
        <row r="3394">
          <cell r="A3394">
            <v>523121</v>
          </cell>
          <cell r="B3394" t="str">
            <v>NOVALGIN 1G 2ML ETIQ. CH</v>
          </cell>
          <cell r="C3394">
            <v>1</v>
          </cell>
        </row>
        <row r="3395">
          <cell r="A3395">
            <v>523122</v>
          </cell>
          <cell r="B3395" t="str">
            <v>NOVALGIN 1G 2ML ETIQ. BE</v>
          </cell>
          <cell r="C3395">
            <v>1</v>
          </cell>
        </row>
        <row r="3396">
          <cell r="A3396">
            <v>523124</v>
          </cell>
          <cell r="B3396" t="str">
            <v>NOVALGIN 1G 2ML ETIQ. AT</v>
          </cell>
          <cell r="C3396">
            <v>1</v>
          </cell>
        </row>
        <row r="3397">
          <cell r="A3397">
            <v>523125</v>
          </cell>
          <cell r="B3397" t="str">
            <v>NOVALGIN 1G 10X2ML PCDT HP DE</v>
          </cell>
          <cell r="C3397">
            <v>1</v>
          </cell>
        </row>
        <row r="3398">
          <cell r="A3398">
            <v>523126</v>
          </cell>
          <cell r="B3398" t="str">
            <v>NOVALGIN 2,5G 6X5ML PCDT HP DE</v>
          </cell>
          <cell r="C3398">
            <v>1</v>
          </cell>
        </row>
        <row r="3399">
          <cell r="A3399">
            <v>523140</v>
          </cell>
          <cell r="B3399" t="str">
            <v>LASIX 20MG 6X2ML VT CS</v>
          </cell>
          <cell r="C3399">
            <v>20</v>
          </cell>
        </row>
        <row r="3400">
          <cell r="A3400">
            <v>523261</v>
          </cell>
          <cell r="B3400" t="str">
            <v>NOVALGIN 1G 10X2ML PCDT HP AT</v>
          </cell>
          <cell r="C3400">
            <v>1</v>
          </cell>
        </row>
        <row r="3401">
          <cell r="A3401">
            <v>523335</v>
          </cell>
          <cell r="B3401" t="str">
            <v>NOVALGIN 2,5G 5ML ETIQ. AT</v>
          </cell>
          <cell r="C3401">
            <v>1</v>
          </cell>
        </row>
        <row r="3402">
          <cell r="A3402">
            <v>523340</v>
          </cell>
          <cell r="B3402" t="str">
            <v>NOVALGIN 2,5G 5X5ML PCDT AT</v>
          </cell>
          <cell r="C3402">
            <v>1</v>
          </cell>
        </row>
        <row r="3403">
          <cell r="A3403">
            <v>523390</v>
          </cell>
          <cell r="B3403" t="str">
            <v>LASIX 250MG 5X25ML PCDT HP DE</v>
          </cell>
          <cell r="C3403">
            <v>5</v>
          </cell>
        </row>
        <row r="3404">
          <cell r="A3404">
            <v>523418</v>
          </cell>
          <cell r="B3404" t="str">
            <v>RECOND POLYSILANE 250MG 32C FR</v>
          </cell>
          <cell r="C3404">
            <v>20</v>
          </cell>
        </row>
        <row r="3405">
          <cell r="A3405">
            <v>523447</v>
          </cell>
          <cell r="B3405" t="str">
            <v>ULTRACAIN OS 400MG 5X20ML DE</v>
          </cell>
          <cell r="C3405">
            <v>24</v>
          </cell>
        </row>
        <row r="3406">
          <cell r="A3406">
            <v>523455</v>
          </cell>
          <cell r="B3406" t="str">
            <v>ULTRACAÏN OS 2% 400MG SOL.</v>
          </cell>
          <cell r="C3406">
            <v>1</v>
          </cell>
        </row>
        <row r="3407">
          <cell r="A3407">
            <v>523457</v>
          </cell>
          <cell r="B3407" t="str">
            <v>ULTRACAÏN OS 2% 400MG 20ML REMP</v>
          </cell>
          <cell r="C3407">
            <v>1</v>
          </cell>
        </row>
        <row r="3408">
          <cell r="A3408">
            <v>523459</v>
          </cell>
          <cell r="B3408" t="str">
            <v>ULTRACAÏN OS 2% 400MG 20ML MIR</v>
          </cell>
          <cell r="C3408">
            <v>1</v>
          </cell>
        </row>
        <row r="3409">
          <cell r="A3409">
            <v>524515</v>
          </cell>
          <cell r="B3409" t="str">
            <v>SOLIAN 200MG 50C HP DE</v>
          </cell>
          <cell r="C3409">
            <v>50</v>
          </cell>
        </row>
        <row r="3410">
          <cell r="A3410">
            <v>525611</v>
          </cell>
          <cell r="B3410" t="str">
            <v>LASIX 20MG/2ML ETIQ BE 511435</v>
          </cell>
          <cell r="C3410">
            <v>1</v>
          </cell>
        </row>
        <row r="3411">
          <cell r="A3411">
            <v>525762</v>
          </cell>
          <cell r="B3411" t="str">
            <v>ULTRACAIN DS F. 80MG 2ML ETIQ. RU</v>
          </cell>
          <cell r="C3411">
            <v>1</v>
          </cell>
        </row>
        <row r="3412">
          <cell r="A3412">
            <v>525763</v>
          </cell>
          <cell r="B3412" t="str">
            <v>ULTRACAIN DS F. 80MG 2ML ETIQ. XV</v>
          </cell>
          <cell r="C3412">
            <v>1</v>
          </cell>
        </row>
        <row r="3413">
          <cell r="A3413">
            <v>525764</v>
          </cell>
          <cell r="B3413" t="str">
            <v>ULTRACAIN DS 80MG 2ML ETIQ. RU</v>
          </cell>
          <cell r="C3413">
            <v>1</v>
          </cell>
        </row>
        <row r="3414">
          <cell r="A3414">
            <v>525765</v>
          </cell>
          <cell r="B3414" t="str">
            <v>ULTRACAIN DS 80MG 2ML ETIQ. XV</v>
          </cell>
          <cell r="C3414">
            <v>1</v>
          </cell>
        </row>
        <row r="3415">
          <cell r="A3415">
            <v>525770</v>
          </cell>
          <cell r="B3415" t="str">
            <v>PRIMPERAN MO 10MG/2ML MIR BE</v>
          </cell>
          <cell r="C3415">
            <v>1</v>
          </cell>
        </row>
        <row r="3416">
          <cell r="A3416">
            <v>525771</v>
          </cell>
          <cell r="B3416" t="str">
            <v>PRIMPERAN MO 10MG/2ML REMP BE</v>
          </cell>
          <cell r="C3416">
            <v>1</v>
          </cell>
        </row>
        <row r="3417">
          <cell r="A3417">
            <v>526055</v>
          </cell>
          <cell r="B3417" t="str">
            <v>LASIX 20MG/2ML ETIQ FR 511435</v>
          </cell>
          <cell r="C3417">
            <v>1</v>
          </cell>
        </row>
        <row r="3418">
          <cell r="A3418">
            <v>526056</v>
          </cell>
          <cell r="B3418" t="str">
            <v>LASIX 20MG/2ML ETIQ SA 511435</v>
          </cell>
          <cell r="C3418">
            <v>1</v>
          </cell>
        </row>
        <row r="3419">
          <cell r="A3419">
            <v>526057</v>
          </cell>
          <cell r="B3419" t="str">
            <v>LASIX 20MG/2ML ETIQ TW 511435</v>
          </cell>
          <cell r="C3419">
            <v>1</v>
          </cell>
        </row>
        <row r="3420">
          <cell r="A3420">
            <v>526059</v>
          </cell>
          <cell r="B3420" t="str">
            <v>LASIX 20MG/2ML ETIQ EX 511435</v>
          </cell>
          <cell r="C3420">
            <v>1</v>
          </cell>
        </row>
        <row r="3421">
          <cell r="A3421">
            <v>526060</v>
          </cell>
          <cell r="B3421" t="str">
            <v>LASIX 20MG/2ML ETIQ PT 511435</v>
          </cell>
          <cell r="C3421">
            <v>1</v>
          </cell>
        </row>
        <row r="3422">
          <cell r="A3422">
            <v>526061</v>
          </cell>
          <cell r="B3422" t="str">
            <v>LASIX 20MG/2ML ETIQ AU 511435</v>
          </cell>
          <cell r="C3422">
            <v>1</v>
          </cell>
        </row>
        <row r="3423">
          <cell r="A3423">
            <v>526062</v>
          </cell>
          <cell r="B3423" t="str">
            <v>LASIX 20MG/2ML ETIQ EX 511435</v>
          </cell>
          <cell r="C3423">
            <v>1</v>
          </cell>
        </row>
        <row r="3424">
          <cell r="A3424">
            <v>526064</v>
          </cell>
          <cell r="B3424" t="str">
            <v>LASIX 20MG/2ML ETIQ IT 511435</v>
          </cell>
          <cell r="C3424">
            <v>1</v>
          </cell>
        </row>
        <row r="3425">
          <cell r="A3425">
            <v>526065</v>
          </cell>
          <cell r="B3425" t="str">
            <v>LASIX 20MG/2ML ETIQ CH 511435</v>
          </cell>
          <cell r="C3425">
            <v>1</v>
          </cell>
        </row>
        <row r="3426">
          <cell r="A3426">
            <v>526066</v>
          </cell>
          <cell r="B3426" t="str">
            <v>LASIX 20MG/2ML ETIQ AT 511435</v>
          </cell>
          <cell r="C3426">
            <v>1</v>
          </cell>
        </row>
        <row r="3427">
          <cell r="A3427">
            <v>526067</v>
          </cell>
          <cell r="B3427" t="str">
            <v>LASIX 20MG/2ML ETIQ ES 511435</v>
          </cell>
          <cell r="C3427">
            <v>1</v>
          </cell>
        </row>
        <row r="3428">
          <cell r="A3428">
            <v>526068</v>
          </cell>
          <cell r="B3428" t="str">
            <v>LASIX 20MG/2ML ETIQ IE 511435</v>
          </cell>
          <cell r="C3428">
            <v>1</v>
          </cell>
        </row>
        <row r="3429">
          <cell r="A3429">
            <v>526070</v>
          </cell>
          <cell r="B3429" t="str">
            <v>LASIX 20MG/2ML ETIQ ES 511435</v>
          </cell>
          <cell r="C3429">
            <v>1</v>
          </cell>
        </row>
        <row r="3430">
          <cell r="A3430">
            <v>537831</v>
          </cell>
          <cell r="B3430" t="str">
            <v>ERCEFURYL 200MG 28G VT UZ</v>
          </cell>
          <cell r="C3430">
            <v>28</v>
          </cell>
        </row>
        <row r="3431">
          <cell r="A3431">
            <v>545735</v>
          </cell>
          <cell r="B3431" t="str">
            <v>DICYNONE 250MG 20CP OM VT FR</v>
          </cell>
          <cell r="C3431">
            <v>30</v>
          </cell>
        </row>
        <row r="3432">
          <cell r="A3432">
            <v>2365161</v>
          </cell>
          <cell r="B3432" t="str">
            <v>TIAPRIDAL AMP OPC.2ML MIRA. BEL</v>
          </cell>
          <cell r="C3432">
            <v>1</v>
          </cell>
        </row>
        <row r="3433">
          <cell r="A3433" t="str">
            <v>ES_00001</v>
          </cell>
          <cell r="B3433" t="str">
            <v>ESSAI ALU PK</v>
          </cell>
          <cell r="C3433">
            <v>1</v>
          </cell>
        </row>
        <row r="3434">
          <cell r="A3434" t="str">
            <v>ES_00002</v>
          </cell>
          <cell r="B3434" t="str">
            <v>ESSAI NOTICE QPC SUR UHL AMP</v>
          </cell>
          <cell r="C3434">
            <v>1</v>
          </cell>
        </row>
        <row r="3435">
          <cell r="A3435" t="str">
            <v>ES_00003</v>
          </cell>
          <cell r="B3435" t="str">
            <v>ESSAI NOTICE SPOT+CAB BLEU</v>
          </cell>
          <cell r="C3435">
            <v>1</v>
          </cell>
        </row>
        <row r="3436">
          <cell r="A3436" t="str">
            <v>ES_00004</v>
          </cell>
          <cell r="B3436" t="str">
            <v>QUALIFICATION FARMORES 1</v>
          </cell>
          <cell r="C3436">
            <v>1</v>
          </cell>
        </row>
        <row r="3437">
          <cell r="A3437" t="str">
            <v>ES_00005</v>
          </cell>
          <cell r="B3437" t="str">
            <v>ESSAIS CONDI 10X5ML F1</v>
          </cell>
          <cell r="C3437">
            <v>1</v>
          </cell>
        </row>
        <row r="3438">
          <cell r="A3438" t="str">
            <v>ES_00006</v>
          </cell>
          <cell r="B3438" t="str">
            <v>ESSAIS 2 BARQUETTES SUR F1</v>
          </cell>
          <cell r="C3438">
            <v>1</v>
          </cell>
        </row>
        <row r="3439">
          <cell r="A3439" t="str">
            <v>ES_00007</v>
          </cell>
          <cell r="B3439" t="str">
            <v>QUALIFICATION LIGNE 4P</v>
          </cell>
          <cell r="C3439">
            <v>1</v>
          </cell>
        </row>
        <row r="3440">
          <cell r="A3440" t="str">
            <v>ES_00008</v>
          </cell>
          <cell r="B3440" t="str">
            <v>EQ ESSAI 40X50 IMP FLEXO ET NUM</v>
          </cell>
          <cell r="C3440">
            <v>1</v>
          </cell>
        </row>
        <row r="3441">
          <cell r="A3441" t="str">
            <v>ES_00010</v>
          </cell>
          <cell r="B3441" t="str">
            <v>QUALIFICATION ETIQUETAGE SOLVANT F3</v>
          </cell>
          <cell r="C3441">
            <v>1</v>
          </cell>
        </row>
        <row r="3442">
          <cell r="A3442" t="str">
            <v>ES_00011</v>
          </cell>
          <cell r="B3442" t="str">
            <v>ESSAIS ETUIS 73Xx101 F1</v>
          </cell>
          <cell r="C3442">
            <v>1</v>
          </cell>
        </row>
        <row r="3443">
          <cell r="A3443" t="str">
            <v>ES_00012</v>
          </cell>
          <cell r="B3443" t="str">
            <v>ESSAI MITOSYL 65G NV FORMAT</v>
          </cell>
          <cell r="C3443">
            <v>1</v>
          </cell>
        </row>
        <row r="3444">
          <cell r="A3444" t="str">
            <v>ES_00013</v>
          </cell>
          <cell r="B3444" t="str">
            <v>ESSAI MITOSYL 150G NV FORMAT+FLIP TOP</v>
          </cell>
          <cell r="C3444">
            <v>1</v>
          </cell>
        </row>
        <row r="3445">
          <cell r="A3445" t="str">
            <v>ES_00014</v>
          </cell>
          <cell r="B3445" t="str">
            <v>ESSAI DESTRUCTIF FARMATIC 2</v>
          </cell>
          <cell r="C3445">
            <v>1</v>
          </cell>
        </row>
        <row r="3446">
          <cell r="A3446" t="str">
            <v>ES_00015</v>
          </cell>
          <cell r="B3446" t="str">
            <v>ESSAI EQ 50,8x25,4</v>
          </cell>
          <cell r="C3446">
            <v>1</v>
          </cell>
        </row>
        <row r="3447">
          <cell r="A3447" t="str">
            <v>ES_00016</v>
          </cell>
          <cell r="B3447" t="str">
            <v>ESSAIS TECHNIQUES</v>
          </cell>
          <cell r="C3447">
            <v>1</v>
          </cell>
        </row>
        <row r="3448">
          <cell r="A3448" t="str">
            <v>ES_00017</v>
          </cell>
          <cell r="B3448" t="str">
            <v>QUALIFICATION FORMAT 25 ML</v>
          </cell>
          <cell r="C3448">
            <v>1</v>
          </cell>
        </row>
        <row r="3449">
          <cell r="A3449" t="str">
            <v>ES_00018</v>
          </cell>
          <cell r="B3449" t="str">
            <v>QUALIFICATION NACL</v>
          </cell>
          <cell r="C3449">
            <v>1</v>
          </cell>
        </row>
        <row r="3450">
          <cell r="A3450" t="str">
            <v>ES_00019</v>
          </cell>
          <cell r="B3450" t="str">
            <v>ESSAI ET 65X22X125</v>
          </cell>
          <cell r="C3450">
            <v>1</v>
          </cell>
        </row>
        <row r="3451">
          <cell r="A3451" t="str">
            <v>ES_00020</v>
          </cell>
          <cell r="B3451" t="str">
            <v>ESSAI ET 65X29X125</v>
          </cell>
          <cell r="C3451">
            <v>1</v>
          </cell>
        </row>
        <row r="3452">
          <cell r="A3452" t="str">
            <v>ES_00021</v>
          </cell>
          <cell r="B3452" t="str">
            <v>ESSAI ET 65X28X125</v>
          </cell>
          <cell r="C3452">
            <v>1</v>
          </cell>
        </row>
        <row r="3453">
          <cell r="A3453" t="str">
            <v>ES_00022</v>
          </cell>
          <cell r="B3453" t="str">
            <v>ESSAI ET 65X55X125</v>
          </cell>
          <cell r="C3453">
            <v>1</v>
          </cell>
        </row>
        <row r="3454">
          <cell r="A3454" t="str">
            <v>ES_00023</v>
          </cell>
          <cell r="B3454" t="str">
            <v>ESSAI PVC/PVDC</v>
          </cell>
          <cell r="C3454">
            <v>1</v>
          </cell>
        </row>
        <row r="3455">
          <cell r="A3455" t="str">
            <v>ES_00024</v>
          </cell>
          <cell r="B3455" t="str">
            <v>QUALIFICATION FORMAT 1 ML</v>
          </cell>
          <cell r="C3455">
            <v>1</v>
          </cell>
        </row>
        <row r="3456">
          <cell r="A3456" t="str">
            <v>ES_00025</v>
          </cell>
          <cell r="B3456" t="str">
            <v>ESS QUARANT MIR DICYNONE OM XD</v>
          </cell>
          <cell r="C3456">
            <v>1</v>
          </cell>
        </row>
        <row r="3457">
          <cell r="A3457" t="str">
            <v>ES_00026</v>
          </cell>
          <cell r="B3457" t="str">
            <v>ESSAI CA 470X285X260</v>
          </cell>
          <cell r="C3457">
            <v>1</v>
          </cell>
        </row>
        <row r="3458">
          <cell r="A3458" t="str">
            <v>ES_00027</v>
          </cell>
          <cell r="B3458" t="str">
            <v>ESSAI MITOSYL 65G NV FORMAT+FLIP TOP</v>
          </cell>
          <cell r="C3458">
            <v>1</v>
          </cell>
        </row>
        <row r="3459">
          <cell r="A3459" t="str">
            <v>ES_00028</v>
          </cell>
          <cell r="B3459" t="str">
            <v>ESSAI MITOSYL 65G N. FORMAT 250µ + FT</v>
          </cell>
          <cell r="C3459">
            <v>1</v>
          </cell>
        </row>
        <row r="3460">
          <cell r="A3460" t="str">
            <v>ES_00029</v>
          </cell>
          <cell r="B3460" t="str">
            <v>ESSAI MITOSYL 65G N. FORMAT 275µ + FT</v>
          </cell>
          <cell r="C3460">
            <v>1</v>
          </cell>
        </row>
        <row r="3461">
          <cell r="A3461" t="str">
            <v>ES_00030</v>
          </cell>
          <cell r="B3461" t="str">
            <v>ESSAI MITOSYL 150G 250µ + FT</v>
          </cell>
          <cell r="C3461">
            <v>1</v>
          </cell>
        </row>
        <row r="3462">
          <cell r="A3462" t="str">
            <v>ES_00031</v>
          </cell>
          <cell r="B3462" t="str">
            <v>ESSAI MITOSYL 150G 275µ + FT</v>
          </cell>
          <cell r="C3462">
            <v>1</v>
          </cell>
        </row>
        <row r="3463">
          <cell r="A3463" t="str">
            <v>ES_00032</v>
          </cell>
          <cell r="B3463" t="str">
            <v>ESSAI ETIQUETTE ROULEAU C90/2</v>
          </cell>
          <cell r="C3463">
            <v>1</v>
          </cell>
        </row>
        <row r="3464">
          <cell r="A3464" t="str">
            <v>ES_00033</v>
          </cell>
          <cell r="B3464" t="str">
            <v>QUALIFICATION ARTERENOL REMP</v>
          </cell>
          <cell r="C3464">
            <v>1</v>
          </cell>
        </row>
        <row r="3465">
          <cell r="A3465" t="str">
            <v>ES_00034</v>
          </cell>
          <cell r="B3465" t="str">
            <v>ESSAI ALU REPERE C90/2</v>
          </cell>
          <cell r="C3465">
            <v>1</v>
          </cell>
        </row>
        <row r="3466">
          <cell r="A3466" t="str">
            <v>ES_00035</v>
          </cell>
          <cell r="B3466" t="str">
            <v>ESSAI PARTENA</v>
          </cell>
          <cell r="C3466">
            <v>1</v>
          </cell>
        </row>
        <row r="3467">
          <cell r="A3467" t="str">
            <v>ES_00036</v>
          </cell>
          <cell r="B3467" t="str">
            <v>ESSAI ETIQUETEUSE AUTONOME</v>
          </cell>
          <cell r="C3467">
            <v>1</v>
          </cell>
        </row>
        <row r="3468">
          <cell r="A3468" t="str">
            <v>SATB002</v>
          </cell>
          <cell r="B3468" t="str">
            <v>STABILITE ULTRACAIN DS</v>
          </cell>
          <cell r="C3468">
            <v>1</v>
          </cell>
        </row>
        <row r="3469">
          <cell r="A3469" t="str">
            <v>ST_00001</v>
          </cell>
          <cell r="B3469" t="str">
            <v>STABILITE ULTRACAIN MS 1%</v>
          </cell>
          <cell r="C3469">
            <v>1</v>
          </cell>
        </row>
        <row r="3470">
          <cell r="A3470" t="str">
            <v>ST_00002</v>
          </cell>
          <cell r="B3470" t="str">
            <v>STABILITE ULTRACAIN MS 2%</v>
          </cell>
          <cell r="C3470">
            <v>1</v>
          </cell>
        </row>
        <row r="3471">
          <cell r="A3471" t="str">
            <v>ST_00003</v>
          </cell>
          <cell r="B3471" t="str">
            <v>STABILITE MITOSYL 65G NV FORMAT</v>
          </cell>
          <cell r="C3471">
            <v>1</v>
          </cell>
        </row>
        <row r="3472">
          <cell r="A3472" t="str">
            <v>ST_00004</v>
          </cell>
          <cell r="B3472" t="str">
            <v>STABILITE SERECOR Temler</v>
          </cell>
          <cell r="C3472">
            <v>1</v>
          </cell>
        </row>
        <row r="3473">
          <cell r="A3473" t="str">
            <v>ST_00005</v>
          </cell>
          <cell r="B3473" t="str">
            <v>STAB MITO 65G NV FORMAT ET SS RONDELLE</v>
          </cell>
          <cell r="C3473">
            <v>1</v>
          </cell>
        </row>
        <row r="3474">
          <cell r="A3474" t="str">
            <v>ST_00006</v>
          </cell>
          <cell r="B3474" t="str">
            <v>STAB MITO 20G SS RONDELLE</v>
          </cell>
          <cell r="C3474">
            <v>1</v>
          </cell>
        </row>
        <row r="3475">
          <cell r="A3475" t="str">
            <v>ST_00007</v>
          </cell>
          <cell r="B3475" t="str">
            <v>STAB MITO 150G SS RONDELLE</v>
          </cell>
          <cell r="C3475">
            <v>1</v>
          </cell>
        </row>
        <row r="3476">
          <cell r="A3476" t="str">
            <v>ST_00008</v>
          </cell>
          <cell r="B3476" t="str">
            <v>STAB MITO 65G SANS RONDELLE+FLIP TOP (CQL)</v>
          </cell>
          <cell r="C3476">
            <v>1</v>
          </cell>
        </row>
        <row r="3477">
          <cell r="A3477" t="str">
            <v>ST_00009</v>
          </cell>
          <cell r="B3477" t="str">
            <v>STAB MITO 150G AVEC RONDELLE</v>
          </cell>
          <cell r="C3477">
            <v>1</v>
          </cell>
        </row>
        <row r="3478">
          <cell r="A3478" t="str">
            <v>ST_00010</v>
          </cell>
          <cell r="B3478" t="str">
            <v>STAB MITO 150G SANS RONDELLE+FLIP TOP (CQL)</v>
          </cell>
          <cell r="C3478">
            <v>1</v>
          </cell>
        </row>
        <row r="3479">
          <cell r="A3479" t="str">
            <v>ST_00011</v>
          </cell>
          <cell r="B3479" t="str">
            <v>STABILITE PRIMPERAN L4P</v>
          </cell>
          <cell r="C3479">
            <v>6</v>
          </cell>
        </row>
        <row r="3480">
          <cell r="A3480" t="str">
            <v>ST_00012</v>
          </cell>
          <cell r="B3480" t="str">
            <v>STABILITE ULTRACAIN OS 1%</v>
          </cell>
          <cell r="C3480">
            <v>1</v>
          </cell>
        </row>
        <row r="3481">
          <cell r="A3481" t="str">
            <v>ST_00013</v>
          </cell>
          <cell r="B3481" t="str">
            <v>STABILITE ULTRACAIN OS 2%</v>
          </cell>
          <cell r="C3481">
            <v>1</v>
          </cell>
        </row>
        <row r="3482">
          <cell r="A3482" t="str">
            <v>ST_00014</v>
          </cell>
          <cell r="B3482" t="str">
            <v>STABILITE ESSENTIALE 5ML 250L</v>
          </cell>
          <cell r="C3482">
            <v>1</v>
          </cell>
        </row>
        <row r="3483">
          <cell r="A3483" t="str">
            <v>ST_00015</v>
          </cell>
          <cell r="B3483" t="str">
            <v>STABILITE ESSENTIALE 5ML 940L</v>
          </cell>
          <cell r="C3483">
            <v>1</v>
          </cell>
        </row>
        <row r="3484">
          <cell r="A3484" t="str">
            <v>ST_00016</v>
          </cell>
          <cell r="B3484" t="str">
            <v>STABILITE NOVALGIN 1G 2ML</v>
          </cell>
          <cell r="C3484">
            <v>5</v>
          </cell>
        </row>
        <row r="3485">
          <cell r="A3485" t="str">
            <v>ST_00017</v>
          </cell>
          <cell r="B3485" t="str">
            <v>STABILITE NOVALGIN 2.5G 5ML</v>
          </cell>
          <cell r="C3485">
            <v>5</v>
          </cell>
        </row>
        <row r="3486">
          <cell r="A3486" t="str">
            <v>ST_00018</v>
          </cell>
          <cell r="B3486" t="str">
            <v>STABILITE PRIADEL 400MG</v>
          </cell>
          <cell r="C3486">
            <v>1</v>
          </cell>
        </row>
        <row r="3487">
          <cell r="A3487" t="str">
            <v>ST_00019</v>
          </cell>
          <cell r="B3487" t="str">
            <v>STABILITE LASIX 25 ML</v>
          </cell>
          <cell r="C3487">
            <v>1</v>
          </cell>
        </row>
        <row r="3488">
          <cell r="A3488" t="str">
            <v>ST_00020</v>
          </cell>
          <cell r="B3488" t="str">
            <v>STABILITE DOLANTIN 100MG/2ML</v>
          </cell>
          <cell r="C3488">
            <v>1</v>
          </cell>
        </row>
        <row r="3489">
          <cell r="A3489" t="str">
            <v>ST_00021</v>
          </cell>
          <cell r="B3489" t="str">
            <v>STABILITE DOLANTIN 50MG/1ML</v>
          </cell>
          <cell r="C3489">
            <v>1</v>
          </cell>
        </row>
        <row r="3490">
          <cell r="A3490" t="str">
            <v>ST_00022</v>
          </cell>
          <cell r="B3490" t="str">
            <v>STABILTE ARTERENOL MIRAGE</v>
          </cell>
          <cell r="C3490">
            <v>1</v>
          </cell>
        </row>
        <row r="3491">
          <cell r="A3491" t="str">
            <v>ST_00023</v>
          </cell>
          <cell r="B3491" t="str">
            <v>STABILTE ARTERENOL 1,22MG 1ML</v>
          </cell>
          <cell r="C3491">
            <v>1</v>
          </cell>
        </row>
        <row r="3492">
          <cell r="A3492" t="str">
            <v>STAB001</v>
          </cell>
          <cell r="B3492" t="str">
            <v>STABILITE ULTRACAIN DS FORTE</v>
          </cell>
          <cell r="C3492">
            <v>1</v>
          </cell>
        </row>
        <row r="3493">
          <cell r="A3493" t="str">
            <v>STAB002</v>
          </cell>
          <cell r="B3493" t="str">
            <v>STABILITE ULTRACAIN DS</v>
          </cell>
          <cell r="C3493">
            <v>1</v>
          </cell>
        </row>
        <row r="3494">
          <cell r="A3494">
            <v>93874</v>
          </cell>
          <cell r="B3494" t="str">
            <v>AMISULPRIDE HEXAL 50MGVR DE</v>
          </cell>
          <cell r="C3494">
            <v>1</v>
          </cell>
        </row>
        <row r="3495">
          <cell r="A3495">
            <v>41945</v>
          </cell>
          <cell r="B3495" t="str">
            <v>MELANGE ASL + GLY FL.VRAC R.S. VET = 3D01A5090</v>
          </cell>
          <cell r="C3495">
            <v>1</v>
          </cell>
        </row>
        <row r="3496">
          <cell r="A3496">
            <v>80974</v>
          </cell>
          <cell r="B3496" t="str">
            <v>CONTRYKAL 2ML U=1000 RUS VRA NDB = 3D2010290</v>
          </cell>
          <cell r="C3496">
            <v>1</v>
          </cell>
        </row>
        <row r="3497">
          <cell r="A3497">
            <v>44626</v>
          </cell>
          <cell r="B3497" t="str">
            <v>STILNOCT 10MG CPR U=1000 VR SE</v>
          </cell>
          <cell r="C3497">
            <v>1</v>
          </cell>
        </row>
        <row r="3498">
          <cell r="A3498">
            <v>45043</v>
          </cell>
          <cell r="B3498" t="str">
            <v>DOGMATIL 50MG GEL U=1000 VR NL</v>
          </cell>
          <cell r="C3498">
            <v>1</v>
          </cell>
        </row>
        <row r="3499">
          <cell r="A3499">
            <v>65363</v>
          </cell>
          <cell r="B3499" t="str">
            <v>TILDIEM 200MG GEL. U=1000 QA-&gt;TN = 3XT110690</v>
          </cell>
          <cell r="C3499">
            <v>1</v>
          </cell>
        </row>
        <row r="3500">
          <cell r="A3500">
            <v>45496</v>
          </cell>
          <cell r="B3500" t="str">
            <v>CETIRIZINE (DICHLORHYDRATE DE) U=K = 3Y0QC0990</v>
          </cell>
          <cell r="C3500">
            <v>1</v>
          </cell>
        </row>
        <row r="3501">
          <cell r="A3501">
            <v>45514</v>
          </cell>
          <cell r="B3501" t="str">
            <v>ETAMSYLATE BROYE U=K = 3Y0QE0290</v>
          </cell>
          <cell r="C3501">
            <v>1</v>
          </cell>
        </row>
        <row r="3502">
          <cell r="A3502">
            <v>45554</v>
          </cell>
          <cell r="B3502" t="str">
            <v>GELULE N°4 BLANCHE(DOGMATIL) U=I = 3Y0QG0690</v>
          </cell>
          <cell r="C3502">
            <v>1</v>
          </cell>
        </row>
        <row r="3503">
          <cell r="A3503">
            <v>170150</v>
          </cell>
          <cell r="B3503" t="str">
            <v>SOLIAN 200MG CPR U=1000 VR KR</v>
          </cell>
          <cell r="C3503">
            <v>1</v>
          </cell>
        </row>
        <row r="3504">
          <cell r="A3504">
            <v>203861</v>
          </cell>
          <cell r="B3504" t="str">
            <v>RAMIPRIL AZ 5MG GEL VR SE</v>
          </cell>
          <cell r="C3504">
            <v>1</v>
          </cell>
        </row>
        <row r="3505">
          <cell r="A3505">
            <v>203872</v>
          </cell>
          <cell r="B3505" t="str">
            <v>RAMIPRIL AZ 2,5MG GEL VR SE</v>
          </cell>
          <cell r="C3505">
            <v>1</v>
          </cell>
        </row>
        <row r="3506">
          <cell r="A3506">
            <v>236904</v>
          </cell>
          <cell r="B3506" t="str">
            <v>PLAVIX 75MG CPR VR POUR VERES</v>
          </cell>
          <cell r="C3506">
            <v>1</v>
          </cell>
        </row>
        <row r="3507">
          <cell r="A3507">
            <v>254654</v>
          </cell>
          <cell r="B3507" t="str">
            <v>NO SOLIAN INJ. FR C/PL 254291</v>
          </cell>
          <cell r="C3507">
            <v>1</v>
          </cell>
        </row>
        <row r="3508">
          <cell r="A3508">
            <v>258997</v>
          </cell>
          <cell r="B3508" t="str">
            <v>SOLIAN 50MG CP VR FAWDON</v>
          </cell>
          <cell r="C3508">
            <v>1</v>
          </cell>
        </row>
        <row r="3509">
          <cell r="A3509">
            <v>488113</v>
          </cell>
          <cell r="B3509" t="str">
            <v>AMISULP ZEN 400MG BL 10C VRCH</v>
          </cell>
          <cell r="C3509">
            <v>1</v>
          </cell>
        </row>
        <row r="3510">
          <cell r="A3510">
            <v>497698</v>
          </cell>
          <cell r="B3510" t="str">
            <v>IMUNOVIR 500MG BLIST. 20C VR CA</v>
          </cell>
          <cell r="C3510">
            <v>1</v>
          </cell>
        </row>
        <row r="3511">
          <cell r="A3511">
            <v>510014</v>
          </cell>
          <cell r="B3511" t="str">
            <v>CLOPIDOGREL 75MG TRIE</v>
          </cell>
          <cell r="C3511">
            <v>1</v>
          </cell>
        </row>
        <row r="3512">
          <cell r="A3512">
            <v>532636</v>
          </cell>
          <cell r="B3512" t="str">
            <v>PROFENID 100MG 2ML VRAC MX</v>
          </cell>
          <cell r="C3512">
            <v>1</v>
          </cell>
        </row>
        <row r="3513">
          <cell r="A3513">
            <v>580500</v>
          </cell>
          <cell r="B3513" t="str">
            <v>AMISULPRIDE HEXAL 100MG VR DE avec 506960</v>
          </cell>
          <cell r="C3513">
            <v>1</v>
          </cell>
        </row>
        <row r="3514">
          <cell r="A3514">
            <v>97836</v>
          </cell>
          <cell r="B3514" t="str">
            <v>SEREPRILE 2ML REMP IT</v>
          </cell>
          <cell r="C3514">
            <v>1</v>
          </cell>
        </row>
        <row r="3515">
          <cell r="A3515">
            <v>97926</v>
          </cell>
          <cell r="B3515" t="str">
            <v>PRIMPERAN MO.10MG 2ML 12A. VTE CHE = 3FQ111183</v>
          </cell>
          <cell r="C3515">
            <v>1</v>
          </cell>
        </row>
        <row r="3516">
          <cell r="A3516">
            <v>97933</v>
          </cell>
          <cell r="B3516" t="str">
            <v>RHINATHIOL DOSE MELANGE 1/2 DE LOT = 3HR000120</v>
          </cell>
          <cell r="C3516">
            <v>1</v>
          </cell>
        </row>
        <row r="3517">
          <cell r="A3517">
            <v>97941</v>
          </cell>
          <cell r="B3517" t="str">
            <v>MITOSYL MELANGE</v>
          </cell>
          <cell r="C3517">
            <v>1</v>
          </cell>
        </row>
        <row r="3518">
          <cell r="A3518">
            <v>97955</v>
          </cell>
          <cell r="B3518" t="str">
            <v>MUSCORIL 2ML REMP XE</v>
          </cell>
          <cell r="C3518">
            <v>1</v>
          </cell>
        </row>
        <row r="3519">
          <cell r="A3519">
            <v>97967</v>
          </cell>
          <cell r="B3519" t="str">
            <v>LUBENTYL SIMPLE PATE</v>
          </cell>
          <cell r="C3519">
            <v>1</v>
          </cell>
        </row>
        <row r="3520">
          <cell r="A3520">
            <v>97968</v>
          </cell>
          <cell r="B3520" t="str">
            <v>CLOPIDOGREL 75MG CP MEL/COMP</v>
          </cell>
          <cell r="C3520">
            <v>1</v>
          </cell>
        </row>
        <row r="3521">
          <cell r="A3521">
            <v>97980</v>
          </cell>
          <cell r="B3521" t="str">
            <v>BARNETIL GRAN.P/CPR 1/2 DE LOT = 3SC100020</v>
          </cell>
          <cell r="C3521">
            <v>1</v>
          </cell>
        </row>
        <row r="3522">
          <cell r="A3522">
            <v>97993</v>
          </cell>
          <cell r="B3522" t="str">
            <v>SULPIRIDE 200MG CPR. (SLP200)(/)</v>
          </cell>
          <cell r="C3522">
            <v>1</v>
          </cell>
        </row>
        <row r="3523">
          <cell r="A3523">
            <v>98003</v>
          </cell>
          <cell r="B3523" t="str">
            <v>LITICAN CP</v>
          </cell>
          <cell r="C3523">
            <v>1</v>
          </cell>
        </row>
        <row r="3524">
          <cell r="A3524">
            <v>98009</v>
          </cell>
          <cell r="B3524" t="str">
            <v>SOLIAN 200MG CPR. "SOLIAN 200" "/" = 3SJ100630</v>
          </cell>
          <cell r="C3524">
            <v>1</v>
          </cell>
        </row>
        <row r="3525">
          <cell r="A3525">
            <v>98014</v>
          </cell>
          <cell r="B3525" t="str">
            <v>SOLIAN 50MG GRAN.P/CPR 1/2 DE LOT = 3SK100020</v>
          </cell>
          <cell r="C3525">
            <v>1</v>
          </cell>
        </row>
        <row r="3526">
          <cell r="A3526">
            <v>98030</v>
          </cell>
          <cell r="B3526" t="str">
            <v>SOLIAN 200MG NF CP (SIS)</v>
          </cell>
          <cell r="C3526">
            <v>1</v>
          </cell>
        </row>
        <row r="3527">
          <cell r="A3527">
            <v>98040</v>
          </cell>
          <cell r="B3527" t="str">
            <v>SOLIAN 400MG CP (SIS)</v>
          </cell>
          <cell r="C3527">
            <v>1</v>
          </cell>
        </row>
        <row r="3528">
          <cell r="A3528">
            <v>98048</v>
          </cell>
          <cell r="B3528" t="str">
            <v>NAUTAMINE GRAN. 1/2 P.ACTIF = 3SQ200020</v>
          </cell>
          <cell r="C3528">
            <v>1</v>
          </cell>
        </row>
        <row r="3529">
          <cell r="A3529">
            <v>98056</v>
          </cell>
          <cell r="B3529" t="str">
            <v>DOGMATIL 400 LUBRIF. = 3ST200025</v>
          </cell>
          <cell r="C3529">
            <v>1</v>
          </cell>
        </row>
        <row r="3530">
          <cell r="A3530">
            <v>98064</v>
          </cell>
          <cell r="B3530" t="str">
            <v>DOGMATIL 400MG CP PEL 150KG</v>
          </cell>
          <cell r="C3530">
            <v>1</v>
          </cell>
        </row>
        <row r="3531">
          <cell r="A3531">
            <v>97840</v>
          </cell>
          <cell r="B3531" t="str">
            <v>TIAPRIDAL AMP.2ML CZE = 3FL102830</v>
          </cell>
          <cell r="C3531">
            <v>1</v>
          </cell>
        </row>
        <row r="3532">
          <cell r="A3532">
            <v>97866</v>
          </cell>
          <cell r="B3532" t="str">
            <v>PRIMPERAN 100MG/5ML MIR ES</v>
          </cell>
          <cell r="C3532">
            <v>1</v>
          </cell>
        </row>
        <row r="3533">
          <cell r="A3533">
            <v>97565</v>
          </cell>
          <cell r="B3533" t="str">
            <v>ESSAI REMPLIS./AUTOCLAV. AMP. 5ML = 31D003430</v>
          </cell>
          <cell r="C3533">
            <v>1</v>
          </cell>
        </row>
        <row r="3534">
          <cell r="A3534">
            <v>97571</v>
          </cell>
          <cell r="B3534" t="str">
            <v>SCOPOLAMINE BUTYL BROMURE BROYAGE = 31D006320</v>
          </cell>
          <cell r="C3534">
            <v>1</v>
          </cell>
        </row>
        <row r="3535">
          <cell r="A3535">
            <v>97577</v>
          </cell>
          <cell r="B3535" t="str">
            <v>MISE EN SACS BOUCHONS ASP</v>
          </cell>
          <cell r="C3535">
            <v>1</v>
          </cell>
        </row>
        <row r="3536">
          <cell r="A3536">
            <v>97583</v>
          </cell>
          <cell r="B3536" t="str">
            <v>SAC POLYETHYLENE 110L RAD.STERILE</v>
          </cell>
          <cell r="C3536">
            <v>1</v>
          </cell>
        </row>
        <row r="3537">
          <cell r="A3537">
            <v>97903</v>
          </cell>
          <cell r="B3537" t="str">
            <v>PRIMPERAN MO 10MG/2ML REMP CH</v>
          </cell>
          <cell r="C3537">
            <v>1</v>
          </cell>
        </row>
        <row r="3538">
          <cell r="A3538">
            <v>97904</v>
          </cell>
          <cell r="B3538" t="str">
            <v>PRIMPERAN MO 10MG/2ML MIR CH</v>
          </cell>
          <cell r="C3538">
            <v>1</v>
          </cell>
        </row>
        <row r="3539">
          <cell r="A3539">
            <v>97906</v>
          </cell>
          <cell r="B3539" t="str">
            <v>PRIMPERAN MONO.10MG AMP2ML.MIR GRC = 3FQ104160</v>
          </cell>
          <cell r="C3539">
            <v>1</v>
          </cell>
        </row>
        <row r="3540">
          <cell r="A3540">
            <v>97594</v>
          </cell>
          <cell r="B3540" t="str">
            <v>TENUE JETABLE T4 à RAD. STERILISER = 31D009950</v>
          </cell>
          <cell r="C3540">
            <v>1</v>
          </cell>
        </row>
        <row r="3541">
          <cell r="A3541">
            <v>97909</v>
          </cell>
          <cell r="B3541" t="str">
            <v>PRIMPERAN MO.10MG AMP.2ML. MEX = 3FQ104330</v>
          </cell>
          <cell r="C3541">
            <v>1</v>
          </cell>
        </row>
        <row r="3542">
          <cell r="A3542">
            <v>97600</v>
          </cell>
          <cell r="B3542" t="str">
            <v>TENUE JETABLE JAUNE R/S</v>
          </cell>
          <cell r="C3542">
            <v>1</v>
          </cell>
        </row>
        <row r="3543">
          <cell r="A3543">
            <v>134521</v>
          </cell>
          <cell r="B3543" t="str">
            <v>DOGMATIL 2ML MIR ESSAI NSV</v>
          </cell>
          <cell r="C3543">
            <v>1</v>
          </cell>
        </row>
        <row r="3544">
          <cell r="A3544">
            <v>135521</v>
          </cell>
          <cell r="B3544" t="str">
            <v>ESSAI NOTICE TPC (TRIPLE) C60N°1 = 31DE25790</v>
          </cell>
          <cell r="C3544">
            <v>1</v>
          </cell>
        </row>
        <row r="3545">
          <cell r="A3545">
            <v>135522</v>
          </cell>
          <cell r="B3545" t="str">
            <v>ERCEFURYL COPRIMA ESSAI STABILITE = 31DE27290</v>
          </cell>
          <cell r="C3545">
            <v>1</v>
          </cell>
        </row>
        <row r="3546">
          <cell r="A3546">
            <v>135550</v>
          </cell>
          <cell r="B3546" t="str">
            <v>ESSAI SOLIAN 400MG MARCHESINI = 31DE27690</v>
          </cell>
          <cell r="C3546">
            <v>1</v>
          </cell>
        </row>
        <row r="3547">
          <cell r="A3547">
            <v>135555</v>
          </cell>
          <cell r="B3547" t="str">
            <v>STABIL.DICYN.OM PHAR.MIR+COND 4AMP = 31DE28390</v>
          </cell>
          <cell r="C3547">
            <v>1</v>
          </cell>
        </row>
        <row r="3548">
          <cell r="A3548">
            <v>97631</v>
          </cell>
          <cell r="B3548" t="str">
            <v>VALIDATION MIRAGE BREVETTI/EISAI = 31DVMIR61</v>
          </cell>
          <cell r="C3548">
            <v>1</v>
          </cell>
        </row>
        <row r="3549">
          <cell r="A3549">
            <v>97632</v>
          </cell>
          <cell r="B3549" t="str">
            <v>ERCEFURYL 200MG GRAN. POUR GEL. = 320B60020</v>
          </cell>
          <cell r="C3549">
            <v>1</v>
          </cell>
        </row>
        <row r="3550">
          <cell r="A3550">
            <v>97641</v>
          </cell>
          <cell r="B3550" t="str">
            <v>MEL.INJ. ASL+GLY. OE DESORBE ANSE = 3D0100760</v>
          </cell>
          <cell r="C3550">
            <v>1</v>
          </cell>
        </row>
        <row r="3551">
          <cell r="A3551">
            <v>97643</v>
          </cell>
          <cell r="B3551" t="str">
            <v>MEL ASL+GLYCINE R/S VRAC IT</v>
          </cell>
          <cell r="C3551">
            <v>1</v>
          </cell>
        </row>
        <row r="3552">
          <cell r="A3552">
            <v>131464</v>
          </cell>
          <cell r="B3552" t="str">
            <v>ASPEGIC INJ.0,5G FL R/S(CAP.GRISE) = 3D01A0563</v>
          </cell>
          <cell r="C3552">
            <v>1</v>
          </cell>
        </row>
        <row r="3553">
          <cell r="A3553">
            <v>131660</v>
          </cell>
          <cell r="B3553" t="str">
            <v>ASPEGIC 0,5G F.R/S (CAP.GRISE)PAN</v>
          </cell>
          <cell r="C3553">
            <v>1</v>
          </cell>
        </row>
        <row r="3554">
          <cell r="A3554">
            <v>97658</v>
          </cell>
          <cell r="B3554" t="str">
            <v>SOLV.ASPEGIC 5ML REMP BE</v>
          </cell>
          <cell r="C3554">
            <v>1</v>
          </cell>
        </row>
        <row r="3555">
          <cell r="A3555">
            <v>97660</v>
          </cell>
          <cell r="B3555" t="str">
            <v>SOLV.ASPEGIC 5ML REMP PT</v>
          </cell>
          <cell r="C3555">
            <v>1</v>
          </cell>
        </row>
        <row r="3556">
          <cell r="A3556">
            <v>134525</v>
          </cell>
          <cell r="B3556" t="str">
            <v>SOLV.ASPEGIC INJ. 5ML NLD = 3D0701030</v>
          </cell>
          <cell r="C3556">
            <v>1</v>
          </cell>
        </row>
        <row r="3557">
          <cell r="A3557">
            <v>97679</v>
          </cell>
          <cell r="B3557" t="str">
            <v>BICLINOCILLINE SOLV.INJ. 3ML REMP. = 3D1300230</v>
          </cell>
          <cell r="C3557">
            <v>1</v>
          </cell>
        </row>
        <row r="3558">
          <cell r="A3558">
            <v>97683</v>
          </cell>
          <cell r="B3558" t="str">
            <v>EQUANIL 400MG INJ. 5ML MIRAGE FRA = 3D1400160</v>
          </cell>
          <cell r="C3558">
            <v>1</v>
          </cell>
        </row>
        <row r="3559">
          <cell r="A3559">
            <v>97686</v>
          </cell>
          <cell r="B3559" t="str">
            <v>EXACYL 500MG INJ. 5ML MIRAGE BEL = 3D1500160</v>
          </cell>
          <cell r="C3559">
            <v>1</v>
          </cell>
        </row>
        <row r="3560">
          <cell r="A3560">
            <v>97701</v>
          </cell>
          <cell r="B3560" t="str">
            <v>PRIMACOR INJ. 10ML ETIQ. GBR = 3D1910180</v>
          </cell>
          <cell r="C3560">
            <v>1</v>
          </cell>
        </row>
        <row r="3561">
          <cell r="A3561">
            <v>97702</v>
          </cell>
          <cell r="B3561" t="str">
            <v>COROTROPE INJ. 10ML ETIQ. GRC = 3D1910280</v>
          </cell>
          <cell r="C3561">
            <v>1</v>
          </cell>
        </row>
        <row r="3562">
          <cell r="A3562">
            <v>134527</v>
          </cell>
          <cell r="B3562" t="str">
            <v>ELOXATINE SOLUTION 100MG FLACON = 3ELT00060</v>
          </cell>
          <cell r="C3562">
            <v>1</v>
          </cell>
        </row>
        <row r="3563">
          <cell r="A3563">
            <v>97733</v>
          </cell>
          <cell r="B3563" t="str">
            <v>DICYNONE 250MG/2ML MIR BE</v>
          </cell>
          <cell r="C3563">
            <v>1</v>
          </cell>
        </row>
        <row r="3564">
          <cell r="A3564">
            <v>97734</v>
          </cell>
          <cell r="B3564" t="str">
            <v>DICYNONE 250MG/2ML REMP IT</v>
          </cell>
          <cell r="C3564">
            <v>1</v>
          </cell>
        </row>
        <row r="3565">
          <cell r="A3565">
            <v>97737</v>
          </cell>
          <cell r="B3565" t="str">
            <v>DICYNONE A.2ML MIRA.(LSG) FRA/EXP = 3EQ100460</v>
          </cell>
          <cell r="C3565">
            <v>1</v>
          </cell>
        </row>
        <row r="3566">
          <cell r="A3566">
            <v>97738</v>
          </cell>
          <cell r="B3566" t="str">
            <v>DICYNONE AMP.2ML. (SSF) FRA = 3EQ100530</v>
          </cell>
          <cell r="C3566">
            <v>1</v>
          </cell>
        </row>
        <row r="3567">
          <cell r="A3567">
            <v>97754</v>
          </cell>
          <cell r="B3567" t="str">
            <v>DOGMATIL 2ML. AMP INJ. MIRA. ESP = 3FE100660</v>
          </cell>
          <cell r="C3567">
            <v>1</v>
          </cell>
        </row>
        <row r="3568">
          <cell r="A3568">
            <v>97758</v>
          </cell>
          <cell r="B3568" t="str">
            <v>EGLONYL AMP.2ML MIRA. AFRIQ.DU SUD = 3FE100860</v>
          </cell>
          <cell r="C3568">
            <v>1</v>
          </cell>
        </row>
        <row r="3569">
          <cell r="A3569">
            <v>97769</v>
          </cell>
          <cell r="B3569" t="str">
            <v>DOGMATIL 100MG 5X2ML VT DE (Pré cdt)</v>
          </cell>
          <cell r="C3569">
            <v>1</v>
          </cell>
        </row>
        <row r="3570">
          <cell r="A3570">
            <v>97793</v>
          </cell>
          <cell r="B3570" t="str">
            <v>PLITICAN INJ.SOL.FILT.CUVE (940LT)</v>
          </cell>
          <cell r="C3570">
            <v>1</v>
          </cell>
        </row>
        <row r="3571">
          <cell r="A3571">
            <v>97798</v>
          </cell>
          <cell r="B3571" t="str">
            <v>PLITICAN AMP.2ML (LSG) EXP = 3FH201530</v>
          </cell>
          <cell r="C3571">
            <v>1</v>
          </cell>
        </row>
        <row r="3572">
          <cell r="A3572">
            <v>97804</v>
          </cell>
          <cell r="B3572" t="str">
            <v>PLITICAN 2ML REMP FR/XE</v>
          </cell>
          <cell r="C3572">
            <v>1</v>
          </cell>
        </row>
        <row r="3573">
          <cell r="A3573">
            <v>98070</v>
          </cell>
          <cell r="B3573" t="str">
            <v>SERECOR LP 300MG GEL</v>
          </cell>
          <cell r="C3573">
            <v>1</v>
          </cell>
        </row>
        <row r="3574">
          <cell r="A3574">
            <v>98082</v>
          </cell>
          <cell r="B3574" t="str">
            <v>ARSIQUINOFORME GRAN. NF LUBRIF. = 3TS100025</v>
          </cell>
          <cell r="C3574">
            <v>1</v>
          </cell>
        </row>
        <row r="3575">
          <cell r="A3575">
            <v>98086</v>
          </cell>
          <cell r="B3575" t="str">
            <v>ARSIQUINOFORME GRAN. NF 1VENUE = 3TS1V0020</v>
          </cell>
          <cell r="C3575">
            <v>1</v>
          </cell>
        </row>
        <row r="3576">
          <cell r="A3576">
            <v>98091</v>
          </cell>
          <cell r="B3576" t="str">
            <v>DOXIUM 250MG GRA/LUB ZAC</v>
          </cell>
          <cell r="C3576">
            <v>1</v>
          </cell>
        </row>
        <row r="3577">
          <cell r="A3577">
            <v>98094</v>
          </cell>
          <cell r="B3577" t="str">
            <v>HEPT-A-MYL GRANULE 1/4 DE LOT = 3U9100120</v>
          </cell>
          <cell r="C3577">
            <v>1</v>
          </cell>
        </row>
        <row r="3578">
          <cell r="A3578">
            <v>98107</v>
          </cell>
          <cell r="B3578" t="str">
            <v>VIRLIX 10MG GRA/LUB</v>
          </cell>
          <cell r="C3578">
            <v>1</v>
          </cell>
        </row>
        <row r="3579">
          <cell r="A3579">
            <v>98109</v>
          </cell>
          <cell r="B3579" t="str">
            <v>VIRLIX 10MG CP PEL</v>
          </cell>
          <cell r="C3579">
            <v>1</v>
          </cell>
        </row>
        <row r="3580">
          <cell r="A3580">
            <v>98117</v>
          </cell>
          <cell r="B3580" t="str">
            <v>EQUANIL 250MG CPR.</v>
          </cell>
          <cell r="C3580">
            <v>1</v>
          </cell>
        </row>
        <row r="3581">
          <cell r="A3581">
            <v>98126</v>
          </cell>
          <cell r="B3581" t="str">
            <v>ISOPRINOSINE GRANULE 1/4 DE LOT = 3VE100020</v>
          </cell>
          <cell r="C3581">
            <v>1</v>
          </cell>
        </row>
        <row r="3582">
          <cell r="A3582">
            <v>98129</v>
          </cell>
          <cell r="B3582" t="str">
            <v>DELIMMUN CP OBLONG GRAVE</v>
          </cell>
          <cell r="C3582">
            <v>1</v>
          </cell>
        </row>
        <row r="3583">
          <cell r="A3583">
            <v>98137</v>
          </cell>
          <cell r="B3583" t="str">
            <v>PRIADEL 200MG GRA/LUB</v>
          </cell>
          <cell r="C3583">
            <v>1</v>
          </cell>
        </row>
        <row r="3584">
          <cell r="A3584">
            <v>98143</v>
          </cell>
          <cell r="B3584" t="str">
            <v>STILNOX CP/PEL "STILNOX" "/"</v>
          </cell>
          <cell r="C3584">
            <v>1</v>
          </cell>
        </row>
        <row r="3585">
          <cell r="A3585">
            <v>98146</v>
          </cell>
          <cell r="B3585" t="str">
            <v>STILNOX CPR.PELL.(SIS) (SN/10)</v>
          </cell>
          <cell r="C3585">
            <v>1</v>
          </cell>
        </row>
        <row r="3586">
          <cell r="A3586">
            <v>98148</v>
          </cell>
          <cell r="B3586" t="str">
            <v>STILNOX CPR.PEL.(SIS) (STILNOX)(/)</v>
          </cell>
          <cell r="C3586">
            <v>1</v>
          </cell>
        </row>
        <row r="3587">
          <cell r="A3587">
            <v>98197</v>
          </cell>
          <cell r="B3587" t="str">
            <v>DEXIUM 250MG GELULE = 3XV100130</v>
          </cell>
          <cell r="C3587">
            <v>1</v>
          </cell>
        </row>
        <row r="3588">
          <cell r="A3588">
            <v>98198</v>
          </cell>
          <cell r="B3588" t="str">
            <v>DEXIUM 500MG 100GEL. HOP DEU = 3XV100180</v>
          </cell>
          <cell r="C3588">
            <v>1</v>
          </cell>
        </row>
        <row r="3589">
          <cell r="A3589">
            <v>98199</v>
          </cell>
          <cell r="B3589" t="str">
            <v>DOXIUM 500MG MEL/PEL/GEL</v>
          </cell>
          <cell r="C3589">
            <v>1</v>
          </cell>
        </row>
        <row r="3590">
          <cell r="A3590">
            <v>98206</v>
          </cell>
          <cell r="B3590" t="str">
            <v>ASL PUR INJ.RADIO STER.(SANS SYNT) = 3Y0238160</v>
          </cell>
          <cell r="C3590">
            <v>1</v>
          </cell>
        </row>
        <row r="3591">
          <cell r="A3591">
            <v>97767</v>
          </cell>
          <cell r="B3591" t="str">
            <v>EGLONYL 6X2ML VTE HONGRIE B03 = 3FE101530</v>
          </cell>
          <cell r="C3591">
            <v>1</v>
          </cell>
        </row>
        <row r="3592">
          <cell r="A3592">
            <v>135134</v>
          </cell>
          <cell r="B3592" t="str">
            <v>ETUI REP ASPEGIC I.0,5G 6F/6A VT PT = 3D0152Q80</v>
          </cell>
          <cell r="C3592">
            <v>1</v>
          </cell>
        </row>
        <row r="3593">
          <cell r="A3593">
            <v>135157</v>
          </cell>
          <cell r="B3593" t="str">
            <v>ETUI REP MUSCORIL 4MG 2ML 1AM EC IT = 3MDA11380</v>
          </cell>
          <cell r="C3593">
            <v>1</v>
          </cell>
        </row>
        <row r="3594">
          <cell r="A3594">
            <v>135159</v>
          </cell>
          <cell r="B3594" t="str">
            <v>ETUI REP RELMUS INJ 2ML 60AMP.HP PT = 3MDA11580</v>
          </cell>
          <cell r="C3594">
            <v>1</v>
          </cell>
        </row>
        <row r="3595">
          <cell r="A3595">
            <v>135165</v>
          </cell>
          <cell r="B3595" t="str">
            <v>ETUI REP BARNOTIL 400MG 10CPR.HP IT = 3SC110180</v>
          </cell>
          <cell r="C3595">
            <v>1</v>
          </cell>
        </row>
        <row r="3596">
          <cell r="A3596">
            <v>135183</v>
          </cell>
          <cell r="B3596" t="str">
            <v>ETUI REP SOLIAN 50MG 30CPR EC SA = 3SK117380</v>
          </cell>
          <cell r="C3596">
            <v>1</v>
          </cell>
        </row>
        <row r="3597">
          <cell r="A3597">
            <v>135184</v>
          </cell>
          <cell r="B3597" t="str">
            <v>ETUI REP DENIBAN 50MG 4CPR EC IT = 3SK22P680</v>
          </cell>
          <cell r="C3597">
            <v>1</v>
          </cell>
        </row>
        <row r="3598">
          <cell r="A3598">
            <v>135186</v>
          </cell>
          <cell r="B3598" t="str">
            <v>ETUI REP TIAPRIDAL 100MG 20CP VT SA = 3SL13A580</v>
          </cell>
          <cell r="C3598">
            <v>1</v>
          </cell>
        </row>
        <row r="3599">
          <cell r="A3599">
            <v>135189</v>
          </cell>
          <cell r="B3599" t="str">
            <v>ETUI REP DENIBAN NF 50MG 4CPR EC IT = 3SLN52080</v>
          </cell>
          <cell r="C3599">
            <v>1</v>
          </cell>
        </row>
        <row r="3600">
          <cell r="A3600">
            <v>135201</v>
          </cell>
          <cell r="B3600" t="str">
            <v>ETUI REP PRIMPERAN 10MG 20CP. VT SA = 3SS13A580</v>
          </cell>
          <cell r="C3600">
            <v>1</v>
          </cell>
        </row>
        <row r="3601">
          <cell r="A3601">
            <v>135207</v>
          </cell>
          <cell r="B3601" t="str">
            <v>ETUI REP DOXIUM 250MG 30 CPR.SOH LY = 3U3112580</v>
          </cell>
          <cell r="C3601">
            <v>1</v>
          </cell>
        </row>
        <row r="3602">
          <cell r="A3602">
            <v>135211</v>
          </cell>
          <cell r="B3602" t="str">
            <v>ETUI REP DICYNENE 500MG 100CP.VT GB = 3UY110781</v>
          </cell>
          <cell r="C3602">
            <v>1</v>
          </cell>
        </row>
        <row r="3603">
          <cell r="A3603">
            <v>135214</v>
          </cell>
          <cell r="B3603" t="str">
            <v>ETUI REP SOLIAN 100MG 60 CPR. EC BE = 3VBG15080</v>
          </cell>
          <cell r="C3603">
            <v>1</v>
          </cell>
        </row>
        <row r="3604">
          <cell r="A3604">
            <v>135234</v>
          </cell>
          <cell r="B3604" t="str">
            <v>ETUI REP DOGMATIL 50MG 30GEL. VT BE = 3XM13B080</v>
          </cell>
          <cell r="C3604">
            <v>1</v>
          </cell>
        </row>
        <row r="3605">
          <cell r="A3605">
            <v>135457</v>
          </cell>
          <cell r="B3605" t="str">
            <v>ASPEGIC 0,5G FL R/S C.GRIS ESS SGD = 3D01A0263</v>
          </cell>
          <cell r="C3605">
            <v>1</v>
          </cell>
        </row>
        <row r="3606">
          <cell r="A3606">
            <v>136570</v>
          </cell>
          <cell r="B3606" t="str">
            <v>MUSCORIL INJ. AMP.2ML PHL = 3MDA01930</v>
          </cell>
          <cell r="C3606">
            <v>1</v>
          </cell>
        </row>
        <row r="3607">
          <cell r="A3607">
            <v>140223</v>
          </cell>
          <cell r="B3607" t="str">
            <v>BOUCHON STERIL SEC POUR ASPEGIC</v>
          </cell>
          <cell r="C3607">
            <v>1</v>
          </cell>
        </row>
        <row r="3608">
          <cell r="A3608">
            <v>140392</v>
          </cell>
          <cell r="B3608" t="str">
            <v>TIAPRIDAL 100MG/2ML REMP LT</v>
          </cell>
          <cell r="C3608">
            <v>1</v>
          </cell>
        </row>
        <row r="3609">
          <cell r="A3609">
            <v>138918</v>
          </cell>
          <cell r="B3609" t="str">
            <v>STILNOX CP.PEL."STILNOX" "/" avec RU 5%</v>
          </cell>
          <cell r="C3609">
            <v>1</v>
          </cell>
        </row>
        <row r="3610">
          <cell r="A3610">
            <v>140802</v>
          </cell>
          <cell r="B3610" t="str">
            <v>ESI QUINIMAX INJ.10 ML MIRAGE = 3QUI00060</v>
          </cell>
          <cell r="C3610">
            <v>1</v>
          </cell>
        </row>
        <row r="3611">
          <cell r="A3611">
            <v>142357</v>
          </cell>
          <cell r="B3611" t="str">
            <v>TIAPRIDAL 100MG 2ML BARQ.6AMP BEL = 3FL103080</v>
          </cell>
          <cell r="C3611">
            <v>1</v>
          </cell>
        </row>
        <row r="3612">
          <cell r="A3612">
            <v>142364</v>
          </cell>
          <cell r="B3612" t="str">
            <v>STOCK MICR/GR TILDIEM GEL -&gt; ESSAI = 31D020090</v>
          </cell>
          <cell r="C3612">
            <v>1</v>
          </cell>
        </row>
        <row r="3613">
          <cell r="A3613">
            <v>142399</v>
          </cell>
          <cell r="B3613" t="str">
            <v>FACT.STILNOX PELLICULAGE PESEE = 31DF01110</v>
          </cell>
          <cell r="C3613">
            <v>1</v>
          </cell>
        </row>
        <row r="3614">
          <cell r="A3614">
            <v>98222</v>
          </cell>
          <cell r="B3614" t="str">
            <v>ERCEFURYL 200 GEL.COPRIMA MEL. QD = 3ZEH40020</v>
          </cell>
          <cell r="C3614">
            <v>1</v>
          </cell>
        </row>
        <row r="3615">
          <cell r="A3615">
            <v>143118</v>
          </cell>
          <cell r="B3615" t="str">
            <v>STILNOX MR 6.25MG PELLICULAGE</v>
          </cell>
          <cell r="C3615">
            <v>1</v>
          </cell>
        </row>
        <row r="3616">
          <cell r="A3616">
            <v>149302</v>
          </cell>
          <cell r="B3616" t="str">
            <v>PRIMPERAN MONO.10MG AMP.2ML. PRT = 3FQ105030</v>
          </cell>
          <cell r="C3616">
            <v>1</v>
          </cell>
        </row>
        <row r="3617">
          <cell r="A3617">
            <v>162242</v>
          </cell>
          <cell r="B3617" t="str">
            <v>DICYNONE AMP. OM 2ML. MIRA. BG</v>
          </cell>
          <cell r="C3617">
            <v>1</v>
          </cell>
        </row>
        <row r="3618">
          <cell r="A3618">
            <v>170597</v>
          </cell>
          <cell r="B3618" t="str">
            <v>EXACYL 500MG/5ML REMPL</v>
          </cell>
          <cell r="C3618">
            <v>1</v>
          </cell>
        </row>
        <row r="3619">
          <cell r="A3619">
            <v>171753</v>
          </cell>
          <cell r="B3619" t="str">
            <v>ETUI REP SUCRAMAL 1G CPR EC IT = 3SBE10280</v>
          </cell>
          <cell r="C3619">
            <v>1</v>
          </cell>
        </row>
        <row r="3620">
          <cell r="A3620">
            <v>173675</v>
          </cell>
          <cell r="B3620" t="str">
            <v>FACTICE EQUANIL 250MG CP POUR C90 N°6 = 31DF10130</v>
          </cell>
          <cell r="C3620">
            <v>1</v>
          </cell>
        </row>
        <row r="3621">
          <cell r="A3621">
            <v>173677</v>
          </cell>
          <cell r="B3621" t="str">
            <v>FACTICE EQUANIL 400MG CP POUR C90 N°6 = 31DF10230</v>
          </cell>
          <cell r="C3621">
            <v>1</v>
          </cell>
        </row>
        <row r="3622">
          <cell r="A3622">
            <v>176713</v>
          </cell>
          <cell r="B3622" t="str">
            <v>ESSAI FARDELAGE C90 N°5 POUR EXPEDITION IMA</v>
          </cell>
          <cell r="C3622">
            <v>1</v>
          </cell>
        </row>
        <row r="3623">
          <cell r="A3623">
            <v>176762</v>
          </cell>
          <cell r="B3623" t="str">
            <v>WYPALL A RADIOSTERILISER</v>
          </cell>
          <cell r="C3623">
            <v>1</v>
          </cell>
        </row>
        <row r="3624">
          <cell r="A3624">
            <v>176763</v>
          </cell>
          <cell r="B3624" t="str">
            <v>SACHETS MICROLINE A RADIOSTERILISER</v>
          </cell>
          <cell r="C3624">
            <v>1</v>
          </cell>
        </row>
        <row r="3625">
          <cell r="A3625">
            <v>177079</v>
          </cell>
          <cell r="B3625" t="str">
            <v>FEUILLE BLANCHE X 50 A RADIOSTERILISER</v>
          </cell>
          <cell r="C3625">
            <v>1</v>
          </cell>
        </row>
        <row r="3626">
          <cell r="A3626">
            <v>177121</v>
          </cell>
          <cell r="B3626" t="str">
            <v>RAMIPRIL 2,5MG CP</v>
          </cell>
          <cell r="C3626">
            <v>1</v>
          </cell>
        </row>
        <row r="3627">
          <cell r="A3627">
            <v>177313</v>
          </cell>
          <cell r="B3627" t="str">
            <v>STILNOX 10MG CP (SIS) "SN/10" " " RU 5%</v>
          </cell>
          <cell r="C3627">
            <v>1</v>
          </cell>
        </row>
        <row r="3628">
          <cell r="A3628">
            <v>178400</v>
          </cell>
          <cell r="B3628" t="str">
            <v>ETUI REP SOLIAN NF 200MG 30CPR EC BE = 3SLN25180</v>
          </cell>
          <cell r="C3628">
            <v>1</v>
          </cell>
        </row>
        <row r="3629">
          <cell r="A3629">
            <v>179400</v>
          </cell>
          <cell r="B3629" t="str">
            <v>ESI RAMIPRIL 10MG COMPRESSION</v>
          </cell>
          <cell r="C3629">
            <v>1</v>
          </cell>
        </row>
        <row r="3630">
          <cell r="A3630">
            <v>197836</v>
          </cell>
          <cell r="B3630" t="str">
            <v>DICYNONE OM 2ML MIR MX</v>
          </cell>
          <cell r="C3630">
            <v>1</v>
          </cell>
        </row>
        <row r="3631">
          <cell r="A3631">
            <v>201277</v>
          </cell>
          <cell r="B3631" t="str">
            <v>SOLV.ASPEGIC 5ML REMP PT</v>
          </cell>
          <cell r="C3631">
            <v>1</v>
          </cell>
        </row>
        <row r="3632">
          <cell r="A3632">
            <v>205791</v>
          </cell>
          <cell r="B3632" t="str">
            <v>ET REP TITRATION PACK VT AU</v>
          </cell>
          <cell r="C3632">
            <v>1</v>
          </cell>
        </row>
        <row r="3633">
          <cell r="A3633">
            <v>206295</v>
          </cell>
          <cell r="B3633" t="str">
            <v>DOGMATIL 2ML MIR OPC FR</v>
          </cell>
          <cell r="C3633">
            <v>1</v>
          </cell>
        </row>
        <row r="3634">
          <cell r="A3634">
            <v>206296</v>
          </cell>
          <cell r="B3634" t="str">
            <v>DOGMATIL 2ML REMP OPC FR</v>
          </cell>
          <cell r="C3634">
            <v>1</v>
          </cell>
        </row>
        <row r="3635">
          <cell r="A3635">
            <v>206314</v>
          </cell>
          <cell r="B3635" t="str">
            <v>DICYNONE 250MG/2ML REMP OPC FR</v>
          </cell>
          <cell r="C3635">
            <v>1</v>
          </cell>
        </row>
        <row r="3636">
          <cell r="A3636">
            <v>206902</v>
          </cell>
          <cell r="B3636" t="str">
            <v>RAMIPRIL GEL LOT PILOTE N°3 Tours</v>
          </cell>
          <cell r="C3636">
            <v>1</v>
          </cell>
        </row>
        <row r="3637">
          <cell r="A3637">
            <v>208403</v>
          </cell>
          <cell r="B3637" t="str">
            <v>ESSAI MISE EN GELULE RAMIPRIL 2</v>
          </cell>
          <cell r="C3637">
            <v>1</v>
          </cell>
        </row>
        <row r="3638">
          <cell r="A3638">
            <v>208581</v>
          </cell>
          <cell r="B3638" t="str">
            <v>ETUI REP TILDIEM 200MG 3 GEL. EC IT = 3XT41P180</v>
          </cell>
          <cell r="C3638">
            <v>1</v>
          </cell>
        </row>
        <row r="3639">
          <cell r="A3639">
            <v>209507</v>
          </cell>
          <cell r="B3639" t="str">
            <v>RAMIPRIL 1.25MG GEL REPARTITION IMPRIMEE</v>
          </cell>
          <cell r="C3639">
            <v>1</v>
          </cell>
        </row>
        <row r="3640">
          <cell r="A3640">
            <v>209965</v>
          </cell>
          <cell r="B3640" t="str">
            <v>ET REP DICYNONE 250MG 20 CP VT IT</v>
          </cell>
          <cell r="C3640">
            <v>1</v>
          </cell>
        </row>
        <row r="3641">
          <cell r="A3641">
            <v>210362</v>
          </cell>
          <cell r="B3641" t="str">
            <v>ETUI REP ERCEFURYL 200MG 24GEL GR = 320B19180</v>
          </cell>
          <cell r="C3641">
            <v>1</v>
          </cell>
        </row>
        <row r="3642">
          <cell r="A3642">
            <v>210770</v>
          </cell>
          <cell r="B3642" t="str">
            <v>ETUI REP PRIMPE.10MG 2ML 6AMP VT SA</v>
          </cell>
          <cell r="C3642">
            <v>1</v>
          </cell>
        </row>
        <row r="3643">
          <cell r="A3643">
            <v>211020</v>
          </cell>
          <cell r="B3643" t="str">
            <v>SOLIAN 200MG/4ML REMP OPC FR</v>
          </cell>
          <cell r="C3643">
            <v>1</v>
          </cell>
        </row>
        <row r="3644">
          <cell r="A3644">
            <v>215800</v>
          </cell>
          <cell r="B3644" t="str">
            <v>ETUI REP  TRITACE 5MG 500CP SE</v>
          </cell>
          <cell r="C3644">
            <v>1</v>
          </cell>
        </row>
        <row r="3645">
          <cell r="A3645">
            <v>218893</v>
          </cell>
          <cell r="B3645" t="str">
            <v>COROTROPE/PRIMACOR 10ML MIR OPC</v>
          </cell>
          <cell r="C3645">
            <v>1</v>
          </cell>
        </row>
        <row r="3646">
          <cell r="A3646">
            <v>220373</v>
          </cell>
          <cell r="B3646" t="str">
            <v>SOLIAN 200MG GRAN.P/CPR LUBRIF SIS</v>
          </cell>
          <cell r="C3646">
            <v>1</v>
          </cell>
        </row>
        <row r="3647">
          <cell r="A3647">
            <v>220375</v>
          </cell>
          <cell r="B3647" t="str">
            <v>SOLIAN 200MG CPR. (SOLIAN 200)(/)</v>
          </cell>
          <cell r="C3647">
            <v>1</v>
          </cell>
        </row>
        <row r="3648">
          <cell r="A3648">
            <v>221329</v>
          </cell>
          <cell r="B3648" t="str">
            <v>BOUCHON SECS STERILES</v>
          </cell>
          <cell r="C3648">
            <v>1</v>
          </cell>
        </row>
        <row r="3649">
          <cell r="A3649">
            <v>221328</v>
          </cell>
          <cell r="B3649" t="str">
            <v>BOUCHONS EN BETABAG STERILES à SECHER</v>
          </cell>
          <cell r="C3649">
            <v>1</v>
          </cell>
        </row>
        <row r="3650">
          <cell r="A3650">
            <v>222325</v>
          </cell>
          <cell r="B3650" t="str">
            <v>ESI ERCEFURYL 100MG GR.COPRIMA POUR GEL. = 319B20025</v>
          </cell>
          <cell r="C3650">
            <v>1</v>
          </cell>
        </row>
        <row r="3651">
          <cell r="A3651">
            <v>223673</v>
          </cell>
          <cell r="B3651" t="str">
            <v>ETUI REP RELMUS INJ 2ML 6AMP. VT PT</v>
          </cell>
          <cell r="C3651">
            <v>1</v>
          </cell>
        </row>
        <row r="3652">
          <cell r="A3652">
            <v>223922</v>
          </cell>
          <cell r="B3652" t="str">
            <v>ETUI REP RELMUS INJ 2ML 6AMP. VT PT</v>
          </cell>
          <cell r="C3652">
            <v>1</v>
          </cell>
        </row>
        <row r="3653">
          <cell r="A3653">
            <v>223926</v>
          </cell>
          <cell r="B3653" t="str">
            <v>ETUI REP PRIMPERAN INJ 2ML 6AMP.VT PT</v>
          </cell>
          <cell r="C3653">
            <v>1</v>
          </cell>
        </row>
        <row r="3654">
          <cell r="A3654">
            <v>224176</v>
          </cell>
          <cell r="B3654" t="str">
            <v>SOLV. KARDEGIC INJ.5ML MIR. FRA = 3D0701560</v>
          </cell>
          <cell r="C3654">
            <v>1</v>
          </cell>
        </row>
        <row r="3655">
          <cell r="A3655">
            <v>225660</v>
          </cell>
          <cell r="B3655" t="str">
            <v>LITICAN 2ML REMP OPC BE</v>
          </cell>
          <cell r="C3655">
            <v>1</v>
          </cell>
        </row>
        <row r="3656">
          <cell r="A3656">
            <v>226136</v>
          </cell>
          <cell r="B3656" t="str">
            <v>COROTROP INJ. 10ML OPC ETIQ. SE</v>
          </cell>
          <cell r="C3656">
            <v>1</v>
          </cell>
        </row>
        <row r="3657">
          <cell r="A3657">
            <v>227104</v>
          </cell>
          <cell r="B3657" t="str">
            <v>VERGENTAN 6X2ML VT DE (pré cdt)</v>
          </cell>
          <cell r="C3657">
            <v>1</v>
          </cell>
        </row>
        <row r="3658">
          <cell r="A3658">
            <v>227626</v>
          </cell>
          <cell r="B3658" t="str">
            <v>LITICAN 2ML MIR OPC NL</v>
          </cell>
          <cell r="C3658">
            <v>1</v>
          </cell>
        </row>
        <row r="3659">
          <cell r="A3659">
            <v>229176</v>
          </cell>
          <cell r="B3659" t="str">
            <v>VERGENTAN 2ML REMP OPC DE</v>
          </cell>
          <cell r="C3659">
            <v>1</v>
          </cell>
        </row>
        <row r="3660">
          <cell r="A3660">
            <v>229307</v>
          </cell>
          <cell r="B3660" t="str">
            <v>ETUI REP SOLIAN 200MG 30CPR VT SA</v>
          </cell>
          <cell r="C3660">
            <v>1</v>
          </cell>
        </row>
        <row r="3661">
          <cell r="A3661">
            <v>229943</v>
          </cell>
          <cell r="B3661" t="str">
            <v>ETUI REP TRIATEC 2.5MG 56GEL VT PT</v>
          </cell>
          <cell r="C3661">
            <v>1</v>
          </cell>
        </row>
        <row r="3662">
          <cell r="A3662">
            <v>230711</v>
          </cell>
          <cell r="B3662" t="str">
            <v>PRIMPERAN MO 10MG 2ML MIR OPC XE</v>
          </cell>
          <cell r="C3662">
            <v>1</v>
          </cell>
        </row>
        <row r="3663">
          <cell r="A3663">
            <v>232152</v>
          </cell>
          <cell r="B3663" t="str">
            <v>DITROPAN 5MG CP VRAC</v>
          </cell>
          <cell r="C3663">
            <v>1</v>
          </cell>
        </row>
        <row r="3664">
          <cell r="A3664">
            <v>233485</v>
          </cell>
          <cell r="B3664" t="str">
            <v>TIAPRIDAL 100MG/2ML REMP HU</v>
          </cell>
          <cell r="C3664">
            <v>1</v>
          </cell>
        </row>
        <row r="3665">
          <cell r="A3665">
            <v>234162</v>
          </cell>
          <cell r="B3665" t="str">
            <v>EGLONYL 100MG/2ML REMP LT/RO</v>
          </cell>
          <cell r="C3665">
            <v>1</v>
          </cell>
        </row>
        <row r="3666">
          <cell r="A3666">
            <v>235338</v>
          </cell>
          <cell r="B3666" t="str">
            <v>MEPRONIZINE 400mg COMPRESSION</v>
          </cell>
          <cell r="C3666">
            <v>1</v>
          </cell>
        </row>
        <row r="3667">
          <cell r="A3667">
            <v>235693</v>
          </cell>
          <cell r="B3667" t="str">
            <v>SOLIAN 100MG 60C NF BE (mise en étui)</v>
          </cell>
          <cell r="C3667">
            <v>1</v>
          </cell>
        </row>
        <row r="3668">
          <cell r="A3668">
            <v>235871</v>
          </cell>
          <cell r="B3668" t="str">
            <v>ETUI REP SEREPR.100MG 2ML 10A.HP IT</v>
          </cell>
          <cell r="C3668">
            <v>1</v>
          </cell>
        </row>
        <row r="3669">
          <cell r="A3669">
            <v>236459</v>
          </cell>
          <cell r="B3669" t="str">
            <v>ETUI REP SOLIAN NF 200MG 30CPR VT IT</v>
          </cell>
          <cell r="C3669">
            <v>1</v>
          </cell>
        </row>
        <row r="3670">
          <cell r="A3670">
            <v>236501</v>
          </cell>
          <cell r="B3670" t="str">
            <v>DOGMATIL 50MG GEL REMP (GEL ORIGINE BOVINE)</v>
          </cell>
          <cell r="C3670">
            <v>1</v>
          </cell>
        </row>
        <row r="3671">
          <cell r="A3671">
            <v>240593</v>
          </cell>
          <cell r="B3671" t="str">
            <v>DECOND ISCOVER GR BMS en blister</v>
          </cell>
          <cell r="C3671">
            <v>1</v>
          </cell>
        </row>
        <row r="3672">
          <cell r="A3672">
            <v>241227</v>
          </cell>
          <cell r="B3672" t="str">
            <v>ETUI REP TRIATEC 5MG 56GEL VT PT</v>
          </cell>
          <cell r="C3672">
            <v>1</v>
          </cell>
        </row>
        <row r="3673">
          <cell r="A3673">
            <v>242301</v>
          </cell>
          <cell r="B3673" t="str">
            <v>PRIMPERAN MO 10MG 2ML REMP OPC XE</v>
          </cell>
          <cell r="C3673">
            <v>1</v>
          </cell>
        </row>
        <row r="3674">
          <cell r="A3674">
            <v>243361</v>
          </cell>
          <cell r="B3674" t="str">
            <v>ESSAI GRANULATION MEPRONIZINE</v>
          </cell>
          <cell r="C3674">
            <v>1</v>
          </cell>
        </row>
        <row r="3675">
          <cell r="A3675">
            <v>243465</v>
          </cell>
          <cell r="B3675" t="str">
            <v>ESSAI DATAMATRIX C90 N°5</v>
          </cell>
          <cell r="C3675">
            <v>1</v>
          </cell>
        </row>
        <row r="3676">
          <cell r="A3676">
            <v>243846</v>
          </cell>
          <cell r="B3676" t="str">
            <v>EXACYL 500MG 5ML MIR OPC BE</v>
          </cell>
          <cell r="C3676">
            <v>1</v>
          </cell>
        </row>
        <row r="3677">
          <cell r="A3677">
            <v>244490</v>
          </cell>
          <cell r="B3677" t="str">
            <v>ZOLPIDEM WINTHROP 10MG CP BLISTER IT</v>
          </cell>
          <cell r="C3677">
            <v>1</v>
          </cell>
        </row>
        <row r="3678">
          <cell r="A3678">
            <v>245516</v>
          </cell>
          <cell r="B3678" t="str">
            <v>EGLONYL 100MG/2ML REMP OPC LT</v>
          </cell>
          <cell r="C3678">
            <v>1</v>
          </cell>
        </row>
        <row r="3679">
          <cell r="A3679">
            <v>245526</v>
          </cell>
          <cell r="B3679" t="str">
            <v>LASIX 20MG/2ML REMP OPC</v>
          </cell>
          <cell r="C3679">
            <v>1</v>
          </cell>
        </row>
        <row r="3680">
          <cell r="A3680">
            <v>245534</v>
          </cell>
          <cell r="B3680" t="str">
            <v>Obsolète LASIX 20MG/AMP. 2ML  REMP. OPC EX B11</v>
          </cell>
          <cell r="C3680">
            <v>1</v>
          </cell>
        </row>
        <row r="3681">
          <cell r="A3681">
            <v>245552</v>
          </cell>
          <cell r="B3681" t="str">
            <v>Obsolète LASIX 20MG AMP.2ML MIRA. OPC PT B11</v>
          </cell>
          <cell r="C3681">
            <v>1</v>
          </cell>
        </row>
        <row r="3682">
          <cell r="A3682">
            <v>246098</v>
          </cell>
          <cell r="B3682" t="str">
            <v>AMIODARONE SOLUTE (940L)</v>
          </cell>
          <cell r="C3682">
            <v>1</v>
          </cell>
        </row>
        <row r="3683">
          <cell r="A3683">
            <v>246892</v>
          </cell>
          <cell r="B3683" t="str">
            <v>EGLONYL 100MG 2ML REMP RU</v>
          </cell>
          <cell r="C3683">
            <v>1</v>
          </cell>
        </row>
        <row r="3684">
          <cell r="A3684">
            <v>246906</v>
          </cell>
          <cell r="B3684" t="str">
            <v>ETUI REP ASPEGIC INJ 1 G 20FL S2-P2 AFR</v>
          </cell>
          <cell r="C3684">
            <v>1</v>
          </cell>
        </row>
        <row r="3685">
          <cell r="A3685">
            <v>247378</v>
          </cell>
          <cell r="B3685" t="str">
            <v>ESSAI DATAMATRIX C90 N°6</v>
          </cell>
          <cell r="C3685">
            <v>1</v>
          </cell>
        </row>
        <row r="3686">
          <cell r="A3686">
            <v>247843</v>
          </cell>
          <cell r="B3686" t="str">
            <v>TIAPRIDAL 100MG/2ML REMP OPC RO</v>
          </cell>
          <cell r="C3686">
            <v>1</v>
          </cell>
        </row>
        <row r="3687">
          <cell r="A3687">
            <v>248203</v>
          </cell>
          <cell r="B3687" t="str">
            <v>DOGMATIL 2ML REMP OPC ES</v>
          </cell>
          <cell r="C3687">
            <v>1</v>
          </cell>
        </row>
        <row r="3688">
          <cell r="A3688">
            <v>248506</v>
          </cell>
          <cell r="B3688" t="str">
            <v>BLISTER DICYNONE 250MG 20CPR. TN (NE PAS UTILISER)</v>
          </cell>
          <cell r="C3688">
            <v>1</v>
          </cell>
        </row>
        <row r="3689">
          <cell r="A3689">
            <v>248644</v>
          </cell>
          <cell r="B3689" t="str">
            <v>ETUI REP SEREPRILE 100MG 2ML 10A IT</v>
          </cell>
          <cell r="C3689">
            <v>1</v>
          </cell>
        </row>
        <row r="3690">
          <cell r="A3690">
            <v>249598</v>
          </cell>
          <cell r="B3690" t="str">
            <v>ESSAI ETIQUETTE 10 ML FARMORES 3</v>
          </cell>
          <cell r="C3690">
            <v>1</v>
          </cell>
        </row>
        <row r="3691">
          <cell r="A3691">
            <v>249924</v>
          </cell>
          <cell r="B3691" t="str">
            <v>LASIX 20MG/2ML REMP OPC B11 (QCO)</v>
          </cell>
          <cell r="C3691">
            <v>1</v>
          </cell>
        </row>
        <row r="3692">
          <cell r="A3692">
            <v>249927</v>
          </cell>
          <cell r="B3692" t="str">
            <v>LASIX 40MG/4ML MIR OPC B11 (QCO)</v>
          </cell>
          <cell r="C3692">
            <v>1</v>
          </cell>
        </row>
        <row r="3693">
          <cell r="A3693">
            <v>251291</v>
          </cell>
          <cell r="B3693" t="str">
            <v>CHAMPIONYL 2ML MIR OPC IT</v>
          </cell>
          <cell r="C3693">
            <v>1</v>
          </cell>
        </row>
        <row r="3694">
          <cell r="A3694">
            <v>251357</v>
          </cell>
          <cell r="B3694" t="str">
            <v>LASIX SOLUTION ESSAI</v>
          </cell>
          <cell r="C3694">
            <v>1</v>
          </cell>
        </row>
        <row r="3695">
          <cell r="A3695">
            <v>252151</v>
          </cell>
          <cell r="B3695" t="str">
            <v>SOLV.ASP/FLECT1000 5ML REMP OPC IT</v>
          </cell>
          <cell r="C3695">
            <v>1</v>
          </cell>
        </row>
        <row r="3696">
          <cell r="A3696">
            <v>252344</v>
          </cell>
          <cell r="B3696" t="str">
            <v>EXACYL 500MG/5ML MIR OPC IQ</v>
          </cell>
          <cell r="C3696">
            <v>1</v>
          </cell>
        </row>
        <row r="3697">
          <cell r="A3697">
            <v>252474</v>
          </cell>
          <cell r="B3697" t="str">
            <v>MUSCORIL 2ML REMP OPC PK</v>
          </cell>
          <cell r="C3697">
            <v>1</v>
          </cell>
        </row>
        <row r="3698">
          <cell r="A3698">
            <v>252594</v>
          </cell>
          <cell r="B3698" t="str">
            <v>DICYNONE 250MG/2ML MIR OPC XE</v>
          </cell>
          <cell r="C3698">
            <v>1</v>
          </cell>
        </row>
        <row r="3699">
          <cell r="A3699">
            <v>253323</v>
          </cell>
          <cell r="B3699" t="str">
            <v>ESSAI MITOSYL 2*20G</v>
          </cell>
          <cell r="C3699">
            <v>1</v>
          </cell>
        </row>
        <row r="3700">
          <cell r="A3700">
            <v>253477</v>
          </cell>
          <cell r="B3700" t="str">
            <v>TIOCOLCHICOSIDE 2ML MIR IT</v>
          </cell>
          <cell r="C3700">
            <v>1</v>
          </cell>
        </row>
        <row r="3701">
          <cell r="A3701">
            <v>253815</v>
          </cell>
          <cell r="B3701" t="str">
            <v>TIOCOLCHICOSIDE ZEN 2ML REMP IT</v>
          </cell>
          <cell r="C3701">
            <v>1</v>
          </cell>
        </row>
        <row r="3702">
          <cell r="A3702">
            <v>254274</v>
          </cell>
          <cell r="B3702" t="str">
            <v>ESSAI ETIQUETTE 34x40 LUBENTYL</v>
          </cell>
          <cell r="C3702">
            <v>1</v>
          </cell>
        </row>
        <row r="3703">
          <cell r="A3703">
            <v>254749</v>
          </cell>
          <cell r="B3703" t="str">
            <v>ESSAI FARDELAGE LASIX</v>
          </cell>
          <cell r="C3703">
            <v>1</v>
          </cell>
        </row>
        <row r="3704">
          <cell r="A3704">
            <v>255552</v>
          </cell>
          <cell r="B3704" t="str">
            <v>EGLONYL 100MG/2ML MIR RU</v>
          </cell>
          <cell r="C3704">
            <v>1</v>
          </cell>
        </row>
        <row r="3705">
          <cell r="A3705">
            <v>255553</v>
          </cell>
          <cell r="B3705" t="str">
            <v>EGLONYL 100MG/2ML REMP RU</v>
          </cell>
          <cell r="C3705">
            <v>1</v>
          </cell>
        </row>
        <row r="3706">
          <cell r="A3706">
            <v>256352</v>
          </cell>
          <cell r="B3706" t="str">
            <v>DELPRAL 100MG/2ML REMP AT</v>
          </cell>
          <cell r="C3706">
            <v>1</v>
          </cell>
        </row>
        <row r="3707">
          <cell r="A3707">
            <v>256532</v>
          </cell>
          <cell r="B3707" t="str">
            <v>VERGENTAN 6X2ML HP DE (pré cdt)</v>
          </cell>
          <cell r="C3707">
            <v>1</v>
          </cell>
        </row>
        <row r="3708">
          <cell r="A3708">
            <v>256594</v>
          </cell>
          <cell r="B3708" t="str">
            <v>SOLV.ASPEGIC 5ML MIR OPC</v>
          </cell>
          <cell r="C3708">
            <v>1</v>
          </cell>
        </row>
        <row r="3709">
          <cell r="A3709">
            <v>258616</v>
          </cell>
          <cell r="B3709" t="str">
            <v>SOLV. KARDEGIC INJ. 5 ML MIR CZE = 3D0701960</v>
          </cell>
          <cell r="C3709">
            <v>1</v>
          </cell>
        </row>
        <row r="3710">
          <cell r="A3710">
            <v>259324</v>
          </cell>
          <cell r="B3710" t="str">
            <v>SOLV.KARDEGIC 5ML REMP CZ</v>
          </cell>
          <cell r="C3710">
            <v>1</v>
          </cell>
        </row>
        <row r="3711">
          <cell r="A3711">
            <v>260428</v>
          </cell>
          <cell r="B3711" t="str">
            <v>RELMUS 2ML REMP PT</v>
          </cell>
          <cell r="C3711">
            <v>1</v>
          </cell>
        </row>
        <row r="3712">
          <cell r="A3712">
            <v>260429</v>
          </cell>
          <cell r="B3712" t="str">
            <v>RELMUS 2ML MIR PT</v>
          </cell>
          <cell r="C3712">
            <v>1</v>
          </cell>
        </row>
        <row r="3713">
          <cell r="A3713">
            <v>260484</v>
          </cell>
          <cell r="B3713" t="str">
            <v>LASIX 20MG/2ML ETIQ BE</v>
          </cell>
          <cell r="C3713">
            <v>1</v>
          </cell>
        </row>
        <row r="3714">
          <cell r="A3714">
            <v>260757</v>
          </cell>
          <cell r="B3714" t="str">
            <v>PRIMPERAN 10MG 2ML MIR OPC XE</v>
          </cell>
          <cell r="C3714">
            <v>1</v>
          </cell>
        </row>
        <row r="3715">
          <cell r="A3715">
            <v>260759</v>
          </cell>
          <cell r="B3715" t="str">
            <v>PRIMPERAN 10MG 2ML REMP OPC XE</v>
          </cell>
          <cell r="C3715">
            <v>1</v>
          </cell>
        </row>
        <row r="3716">
          <cell r="A3716">
            <v>260996</v>
          </cell>
          <cell r="B3716" t="str">
            <v>LASIX 40MG/4ML ETIQ AT</v>
          </cell>
          <cell r="C3716">
            <v>1</v>
          </cell>
        </row>
        <row r="3717">
          <cell r="A3717">
            <v>261270</v>
          </cell>
          <cell r="B3717" t="str">
            <v>ESSENTIALE 250 MG/5ML MIR (940L)</v>
          </cell>
          <cell r="C3717">
            <v>1</v>
          </cell>
        </row>
        <row r="3718">
          <cell r="A3718">
            <v>261273</v>
          </cell>
          <cell r="B3718" t="str">
            <v>RELMUS 2ML REMP PT</v>
          </cell>
          <cell r="C3718">
            <v>1</v>
          </cell>
        </row>
        <row r="3719">
          <cell r="A3719">
            <v>261612</v>
          </cell>
          <cell r="B3719" t="str">
            <v>LASIX 20MG/2ML ETIQ CH</v>
          </cell>
          <cell r="C3719">
            <v>1</v>
          </cell>
        </row>
        <row r="3720">
          <cell r="A3720">
            <v>261679</v>
          </cell>
          <cell r="B3720" t="str">
            <v>ESSENTIALE 250 MG/5ML MIR (250L) LOT PILOTE</v>
          </cell>
          <cell r="C3720">
            <v>1</v>
          </cell>
        </row>
        <row r="3721">
          <cell r="A3721">
            <v>262139</v>
          </cell>
          <cell r="B3721" t="str">
            <v>BLISTER URBANYL 5MG 15G FR (PF 33836)</v>
          </cell>
          <cell r="C3721">
            <v>1</v>
          </cell>
        </row>
        <row r="3722">
          <cell r="A3722">
            <v>262717</v>
          </cell>
          <cell r="B3722" t="str">
            <v>LASIX 20MG/2ML ETIQ GR</v>
          </cell>
          <cell r="C3722">
            <v>1</v>
          </cell>
        </row>
        <row r="3723">
          <cell r="A3723">
            <v>263610</v>
          </cell>
          <cell r="B3723" t="str">
            <v>SEGURIL 20MG/2ML ETIQ HP ES</v>
          </cell>
          <cell r="C3723">
            <v>1</v>
          </cell>
        </row>
        <row r="3724">
          <cell r="A3724">
            <v>263669</v>
          </cell>
          <cell r="B3724" t="str">
            <v>TIAPRIDAL 100MG/2ML REMP OPC HU</v>
          </cell>
          <cell r="C3724">
            <v>1</v>
          </cell>
        </row>
        <row r="3725">
          <cell r="A3725">
            <v>436091</v>
          </cell>
          <cell r="B3725" t="str">
            <v>BLISTER DOGMATIL 50MG GR</v>
          </cell>
          <cell r="C3725">
            <v>1</v>
          </cell>
        </row>
        <row r="3726">
          <cell r="A3726">
            <v>439310</v>
          </cell>
          <cell r="B3726" t="str">
            <v>DICYNONE AMP. OM 2ML. AFR</v>
          </cell>
          <cell r="C3726">
            <v>1</v>
          </cell>
        </row>
        <row r="3727">
          <cell r="A3727" t="str">
            <v>ES_00001</v>
          </cell>
          <cell r="B3727" t="str">
            <v>ESSAI ALU PK</v>
          </cell>
          <cell r="C3727">
            <v>1</v>
          </cell>
        </row>
        <row r="3728">
          <cell r="A3728">
            <v>446969</v>
          </cell>
          <cell r="B3728" t="str">
            <v>ULTRACAÏNE 80MG DS 2ML MIR</v>
          </cell>
          <cell r="C3728">
            <v>1</v>
          </cell>
        </row>
        <row r="3729">
          <cell r="A3729">
            <v>447045</v>
          </cell>
          <cell r="B3729" t="str">
            <v>ULTRACAÏNE 80MG DS FORTE 2ML REMP 1000L</v>
          </cell>
          <cell r="C3729">
            <v>1</v>
          </cell>
        </row>
        <row r="3730">
          <cell r="A3730">
            <v>448839</v>
          </cell>
          <cell r="B3730" t="str">
            <v>ULTRACAÏNE 10MG MS 1% SOL.</v>
          </cell>
          <cell r="C3730">
            <v>1</v>
          </cell>
        </row>
        <row r="3731">
          <cell r="A3731">
            <v>460551</v>
          </cell>
          <cell r="B3731" t="str">
            <v>TRENTAL 100MG 5ML REMP</v>
          </cell>
          <cell r="C3731">
            <v>1</v>
          </cell>
        </row>
        <row r="3732">
          <cell r="A3732">
            <v>474404</v>
          </cell>
          <cell r="B3732" t="str">
            <v>TIAPRIDAL 100MG/2ML MIR OPC CZ</v>
          </cell>
          <cell r="C3732">
            <v>1</v>
          </cell>
        </row>
        <row r="3733">
          <cell r="A3733">
            <v>474722</v>
          </cell>
          <cell r="B3733" t="str">
            <v>DICYNONE 250MG/2ML REMP AMO EX</v>
          </cell>
          <cell r="C3733">
            <v>1</v>
          </cell>
        </row>
        <row r="3734">
          <cell r="A3734">
            <v>474723</v>
          </cell>
          <cell r="B3734" t="str">
            <v>LASIX 20MG/2ML REMP OPC</v>
          </cell>
          <cell r="C3734">
            <v>1</v>
          </cell>
        </row>
        <row r="3735">
          <cell r="A3735">
            <v>474732</v>
          </cell>
          <cell r="B3735" t="str">
            <v>LASIX 20MG/2ML MIR OPC</v>
          </cell>
          <cell r="C3735">
            <v>1</v>
          </cell>
        </row>
        <row r="3736">
          <cell r="A3736">
            <v>475504</v>
          </cell>
          <cell r="B3736" t="str">
            <v>PRIMPERAN MO 10MG/2ML REMP OPC ES</v>
          </cell>
          <cell r="C3736">
            <v>1</v>
          </cell>
        </row>
        <row r="3737">
          <cell r="A3737">
            <v>475512</v>
          </cell>
          <cell r="B3737" t="str">
            <v>DICYNONE 250MG/2ML REMP AMO EX</v>
          </cell>
          <cell r="C3737">
            <v>1</v>
          </cell>
        </row>
        <row r="3738">
          <cell r="A3738">
            <v>475515</v>
          </cell>
          <cell r="B3738" t="str">
            <v>LASIX 20MG/2ML REMP OPC</v>
          </cell>
          <cell r="C3738">
            <v>1</v>
          </cell>
        </row>
        <row r="3739">
          <cell r="A3739">
            <v>476532</v>
          </cell>
          <cell r="B3739" t="str">
            <v>PRIMPERAN MO 10MG/2ML MIR CH</v>
          </cell>
          <cell r="C3739">
            <v>1</v>
          </cell>
        </row>
        <row r="3740">
          <cell r="A3740">
            <v>477698</v>
          </cell>
          <cell r="B3740" t="str">
            <v>ULTRACAIN DS F. 80MG 100X2ML AT (pré cdt)</v>
          </cell>
          <cell r="C3740">
            <v>1</v>
          </cell>
        </row>
        <row r="3741">
          <cell r="A3741">
            <v>477701</v>
          </cell>
          <cell r="B3741" t="str">
            <v>ULTRACAIN DS F. 80MG 10X2ML DE(pré cdt)</v>
          </cell>
          <cell r="C3741">
            <v>1</v>
          </cell>
        </row>
        <row r="3742">
          <cell r="A3742">
            <v>478652</v>
          </cell>
          <cell r="B3742" t="str">
            <v>SERECOR LP 300MG GEL Temler</v>
          </cell>
          <cell r="C3742">
            <v>1</v>
          </cell>
        </row>
        <row r="3743">
          <cell r="A3743">
            <v>479874</v>
          </cell>
          <cell r="B3743" t="str">
            <v>PRIMPERAN MO 10MG/2ML REMP XP</v>
          </cell>
          <cell r="C3743">
            <v>1</v>
          </cell>
        </row>
        <row r="3744">
          <cell r="A3744" t="str">
            <v>ST_00001</v>
          </cell>
          <cell r="B3744" t="str">
            <v>STABILITE ULTRACAIN MS 1%</v>
          </cell>
          <cell r="C3744">
            <v>1</v>
          </cell>
        </row>
        <row r="3745">
          <cell r="A3745">
            <v>483096</v>
          </cell>
          <cell r="B3745" t="str">
            <v>NOVALGIN 5ML SOL (500L) LOT TECH</v>
          </cell>
          <cell r="C3745">
            <v>1</v>
          </cell>
        </row>
        <row r="3746">
          <cell r="A3746">
            <v>483295</v>
          </cell>
          <cell r="B3746" t="str">
            <v>ULTRACAÏN 20MG OS 2% SOL.</v>
          </cell>
          <cell r="C3746">
            <v>1</v>
          </cell>
        </row>
        <row r="3747">
          <cell r="A3747" t="str">
            <v>ST_00009</v>
          </cell>
          <cell r="B3747" t="str">
            <v>STAB MITO 150G AVEC RONDELLE</v>
          </cell>
          <cell r="C3747">
            <v>1</v>
          </cell>
        </row>
        <row r="3748">
          <cell r="A3748">
            <v>486993</v>
          </cell>
          <cell r="B3748" t="str">
            <v>LASIX 250MG/25ML REMP OPC</v>
          </cell>
          <cell r="C3748">
            <v>1</v>
          </cell>
        </row>
        <row r="3749">
          <cell r="A3749">
            <v>489961</v>
          </cell>
          <cell r="B3749" t="str">
            <v>NOVALGIN 5ML MIR LOT TECH</v>
          </cell>
          <cell r="C3749">
            <v>1</v>
          </cell>
        </row>
        <row r="3750">
          <cell r="A3750" t="str">
            <v>ES_00020</v>
          </cell>
          <cell r="B3750" t="str">
            <v>ESSAI ET 65X29X125</v>
          </cell>
          <cell r="C3750">
            <v>1</v>
          </cell>
        </row>
        <row r="3751">
          <cell r="A3751">
            <v>504915</v>
          </cell>
          <cell r="B3751" t="str">
            <v>LASIX 250MG SOL.(AF)</v>
          </cell>
          <cell r="C3751">
            <v>1</v>
          </cell>
        </row>
        <row r="3752">
          <cell r="A3752">
            <v>505227</v>
          </cell>
          <cell r="B3752" t="str">
            <v>SOLV. FLECT.500 2,5ML REMP IT 400L EQ</v>
          </cell>
          <cell r="C3752">
            <v>1</v>
          </cell>
        </row>
        <row r="3753">
          <cell r="A3753">
            <v>506028</v>
          </cell>
          <cell r="B3753" t="str">
            <v>MUSCORIL 2ML REMP OPC CZ</v>
          </cell>
          <cell r="C3753">
            <v>1</v>
          </cell>
        </row>
        <row r="3754">
          <cell r="A3754" t="str">
            <v>ST_00019</v>
          </cell>
          <cell r="B3754" t="str">
            <v>STABILITE LASIX 25 ML</v>
          </cell>
          <cell r="C3754">
            <v>1</v>
          </cell>
        </row>
        <row r="3755">
          <cell r="A3755" t="str">
            <v>ES_00029</v>
          </cell>
          <cell r="B3755" t="str">
            <v>ESSAI MITOSYL 65G N. FORMAT 275µ + FT</v>
          </cell>
          <cell r="C3755">
            <v>1</v>
          </cell>
        </row>
        <row r="3756">
          <cell r="A3756">
            <v>512774</v>
          </cell>
          <cell r="B3756" t="str">
            <v>DOLANTIN 50MG/1ML REMP</v>
          </cell>
          <cell r="C3756">
            <v>1</v>
          </cell>
        </row>
        <row r="3757">
          <cell r="A3757">
            <v>513315</v>
          </cell>
          <cell r="B3757" t="str">
            <v>ULTRACAIN DS F. 80MG 2ML ETIQ. UA</v>
          </cell>
          <cell r="C3757">
            <v>1</v>
          </cell>
        </row>
        <row r="3758">
          <cell r="A3758" t="str">
            <v>ES_00033</v>
          </cell>
          <cell r="B3758" t="str">
            <v>QUALIFICATION ARTERENOL REMP</v>
          </cell>
          <cell r="C3758">
            <v>1</v>
          </cell>
        </row>
        <row r="3759">
          <cell r="A3759" t="str">
            <v>ES_00034</v>
          </cell>
          <cell r="B3759" t="str">
            <v>ESSAI ALU REPERE C90/2</v>
          </cell>
          <cell r="C3759">
            <v>1</v>
          </cell>
        </row>
        <row r="3760">
          <cell r="A3760" t="str">
            <v>ES_00035</v>
          </cell>
          <cell r="B3760" t="str">
            <v>ESSAI PARTENA</v>
          </cell>
          <cell r="C3760">
            <v>1</v>
          </cell>
        </row>
        <row r="3761">
          <cell r="A3761">
            <v>520178</v>
          </cell>
          <cell r="B3761" t="str">
            <v>ARTERENOL 1,22MG 1ML REMP 400L</v>
          </cell>
          <cell r="C3761">
            <v>1</v>
          </cell>
        </row>
        <row r="3762">
          <cell r="A3762">
            <v>522873</v>
          </cell>
          <cell r="B3762" t="str">
            <v>LASIX 250MG/25ML MIR OPC</v>
          </cell>
          <cell r="C3762">
            <v>1</v>
          </cell>
        </row>
        <row r="3763">
          <cell r="A3763" t="str">
            <v>ST_00023</v>
          </cell>
          <cell r="B3763" t="str">
            <v>STABILTE ARTERENOL 1,22MG 1ML</v>
          </cell>
          <cell r="C3763">
            <v>1</v>
          </cell>
        </row>
        <row r="3764">
          <cell r="A3764">
            <v>525763</v>
          </cell>
          <cell r="B3764" t="str">
            <v>ULTRACAIN DS F. 80MG 2ML ETIQ. XV (non enregistré)</v>
          </cell>
          <cell r="C3764">
            <v>1</v>
          </cell>
        </row>
        <row r="3765">
          <cell r="A3765">
            <v>526068</v>
          </cell>
          <cell r="B3765" t="str">
            <v>LASIX 20MG/2ML ETIQ IE 511435</v>
          </cell>
          <cell r="C3765">
            <v>1</v>
          </cell>
        </row>
        <row r="3766">
          <cell r="A3766">
            <v>530208</v>
          </cell>
          <cell r="B3766" t="str">
            <v>DECOND PLAVIX 28C PL</v>
          </cell>
          <cell r="C3766">
            <v>1</v>
          </cell>
        </row>
        <row r="3767">
          <cell r="A3767">
            <v>534049</v>
          </cell>
          <cell r="B3767" t="str">
            <v>L-POLAMIDON SOL 250L</v>
          </cell>
          <cell r="C3767">
            <v>1</v>
          </cell>
        </row>
        <row r="3768">
          <cell r="A3768" t="str">
            <v>ES_00043</v>
          </cell>
          <cell r="B3768" t="str">
            <v>ESSAI NOTICE ASPEGIC TONNELLIER</v>
          </cell>
          <cell r="C3768">
            <v>1</v>
          </cell>
        </row>
        <row r="3769">
          <cell r="A3769" t="str">
            <v>ES_00054</v>
          </cell>
          <cell r="B3769" t="str">
            <v>ESSAI DICYNONE SWI SOLUTION 250L</v>
          </cell>
          <cell r="C3769">
            <v>1</v>
          </cell>
        </row>
        <row r="3770">
          <cell r="A3770">
            <v>550991</v>
          </cell>
          <cell r="B3770" t="str">
            <v>PRIMPERAN MO 10MG/2ML MIR PT</v>
          </cell>
          <cell r="C3770">
            <v>1</v>
          </cell>
        </row>
        <row r="3771">
          <cell r="A3771">
            <v>551018</v>
          </cell>
          <cell r="B3771" t="str">
            <v>TIAPRIDAL 100MG/2ML REMP OPC EXP</v>
          </cell>
          <cell r="C3771">
            <v>1</v>
          </cell>
        </row>
        <row r="3772">
          <cell r="A3772">
            <v>552054</v>
          </cell>
          <cell r="B3772" t="str">
            <v>BARQUETTE PRIMPERAN 10MG 2ML FR</v>
          </cell>
          <cell r="C3772">
            <v>1</v>
          </cell>
        </row>
        <row r="3773">
          <cell r="A3773">
            <v>553475</v>
          </cell>
          <cell r="B3773" t="str">
            <v>ULTRACAIN 200MG OS 1% 20ML MIR</v>
          </cell>
          <cell r="C3773">
            <v>1</v>
          </cell>
        </row>
        <row r="3774">
          <cell r="A3774" t="str">
            <v>ST_00032</v>
          </cell>
          <cell r="B3774" t="str">
            <v>STABILITE ULTRACAIN 200MG OS 1% 20ML</v>
          </cell>
          <cell r="C3774">
            <v>1</v>
          </cell>
        </row>
        <row r="3775">
          <cell r="A3775">
            <v>561507</v>
          </cell>
          <cell r="B3775" t="str">
            <v>NOVALGIN 1G 2ML ETIQ. IT</v>
          </cell>
          <cell r="C3775">
            <v>1</v>
          </cell>
        </row>
        <row r="3776">
          <cell r="A3776">
            <v>568210</v>
          </cell>
          <cell r="B3776" t="str">
            <v>CORVATON 2MG 1ML SOL 40L</v>
          </cell>
          <cell r="C3776">
            <v>1</v>
          </cell>
        </row>
        <row r="3777">
          <cell r="A3777">
            <v>568649</v>
          </cell>
          <cell r="B3777" t="str">
            <v>TIAPRIDAL 100MG/2ML REMP OPC RU</v>
          </cell>
          <cell r="C3777">
            <v>1</v>
          </cell>
        </row>
        <row r="3778">
          <cell r="A3778">
            <v>571341</v>
          </cell>
          <cell r="B3778" t="str">
            <v>PRIMPERAN MO 10MG 2ML REMP OPC FR</v>
          </cell>
          <cell r="C3778">
            <v>1</v>
          </cell>
        </row>
        <row r="3779">
          <cell r="A3779">
            <v>571342</v>
          </cell>
          <cell r="B3779" t="str">
            <v>PRIMPERAN MO 10MG 2ML REMP OPC XE</v>
          </cell>
          <cell r="C3779">
            <v>1</v>
          </cell>
        </row>
        <row r="3780">
          <cell r="A3780">
            <v>571463</v>
          </cell>
          <cell r="B3780" t="str">
            <v>BLISTER DOGMATIL 50MG FR</v>
          </cell>
          <cell r="C3780">
            <v>1</v>
          </cell>
        </row>
        <row r="3781">
          <cell r="A3781">
            <v>571901</v>
          </cell>
          <cell r="B3781" t="str">
            <v>TIAPRIDAL 100MG GRA/LUB (avec 527058)</v>
          </cell>
          <cell r="C3781">
            <v>1</v>
          </cell>
        </row>
        <row r="3782">
          <cell r="A3782">
            <v>571906</v>
          </cell>
          <cell r="B3782" t="str">
            <v>TIAPRIDAL 100MG CPR.(T100)(X) (avec 527058)</v>
          </cell>
          <cell r="C3782">
            <v>1</v>
          </cell>
        </row>
        <row r="3783">
          <cell r="A3783">
            <v>572135</v>
          </cell>
          <cell r="B3783" t="str">
            <v>TIAPRIDEX 100MG 2ML REMP OPC DE (avec 527058)</v>
          </cell>
          <cell r="C3783">
            <v>1</v>
          </cell>
        </row>
        <row r="3784">
          <cell r="A3784">
            <v>572138</v>
          </cell>
          <cell r="B3784" t="str">
            <v>TIAPRIDAL 100MG 2ML REMP OPC RO (avec 527058)</v>
          </cell>
          <cell r="C3784">
            <v>1</v>
          </cell>
        </row>
        <row r="3785">
          <cell r="A3785">
            <v>572178</v>
          </cell>
          <cell r="B3785" t="str">
            <v>TIAPRIDAL 100MG 2ML OPC MIR CZ (avec 527058)</v>
          </cell>
          <cell r="C3785">
            <v>1</v>
          </cell>
        </row>
        <row r="3786">
          <cell r="A3786">
            <v>572889</v>
          </cell>
          <cell r="B3786" t="str">
            <v>SOLIAN 50MG NF CP avec 506960</v>
          </cell>
          <cell r="C3786">
            <v>1</v>
          </cell>
        </row>
        <row r="3787">
          <cell r="A3787">
            <v>580408</v>
          </cell>
          <cell r="B3787" t="str">
            <v>DOGMATIL 2ML SOL FILT CUVE</v>
          </cell>
          <cell r="C3787">
            <v>1</v>
          </cell>
        </row>
        <row r="3788">
          <cell r="A3788">
            <v>580598</v>
          </cell>
          <cell r="B3788" t="str">
            <v>EGLONYL 100MG/2ML MIR OPC UA</v>
          </cell>
          <cell r="C3788">
            <v>1</v>
          </cell>
        </row>
        <row r="3789">
          <cell r="A3789">
            <v>43971</v>
          </cell>
          <cell r="B3789" t="str">
            <v>DENIBAN 200MG CPR. U=1000 VRA COL = 3SJ111890</v>
          </cell>
          <cell r="C3789">
            <v>1</v>
          </cell>
        </row>
        <row r="3790">
          <cell r="A3790">
            <v>44133</v>
          </cell>
          <cell r="B3790" t="str">
            <v>TIAPRIDAL 100MG CPR.U=1000 VRA BRA = 3SL1FB590</v>
          </cell>
          <cell r="C3790">
            <v>1</v>
          </cell>
        </row>
        <row r="3791">
          <cell r="A3791">
            <v>93871</v>
          </cell>
          <cell r="B3791" t="str">
            <v>AMISULPRIDE HEXAL 400MG VR DE</v>
          </cell>
          <cell r="C3791">
            <v>1</v>
          </cell>
        </row>
        <row r="3792">
          <cell r="A3792">
            <v>135519</v>
          </cell>
          <cell r="B3792" t="str">
            <v>PRIMPERAN 10MG CPR. U=1000 VRA SWE = 3SS110290</v>
          </cell>
          <cell r="C3792">
            <v>1</v>
          </cell>
        </row>
        <row r="3793">
          <cell r="A3793">
            <v>44213</v>
          </cell>
          <cell r="B3793" t="str">
            <v>DOGMATIL 400MG CP U=1000 VR NL</v>
          </cell>
          <cell r="C3793">
            <v>1</v>
          </cell>
        </row>
        <row r="3794">
          <cell r="A3794">
            <v>76021</v>
          </cell>
          <cell r="B3794" t="str">
            <v>SOLV.BICLINOCIL.3ML U=1000 VRA EAF = 3D1310090</v>
          </cell>
          <cell r="C3794">
            <v>1</v>
          </cell>
        </row>
        <row r="3795">
          <cell r="A3795">
            <v>71149</v>
          </cell>
          <cell r="B3795" t="str">
            <v>NIMADORM 10MG Tab U=1000 VR DK</v>
          </cell>
          <cell r="C3795">
            <v>1</v>
          </cell>
        </row>
        <row r="3796">
          <cell r="A3796">
            <v>45570</v>
          </cell>
          <cell r="B3796" t="str">
            <v>LACTOSE ATOMISE U=K = 3Y0QL0390</v>
          </cell>
          <cell r="C3796">
            <v>1</v>
          </cell>
        </row>
        <row r="3797">
          <cell r="A3797">
            <v>135264</v>
          </cell>
          <cell r="B3797" t="str">
            <v>STILNOX CPR. U=1000 VRAC QA=&gt;TN = 3VS112090</v>
          </cell>
          <cell r="C3797">
            <v>1</v>
          </cell>
        </row>
        <row r="3798">
          <cell r="A3798">
            <v>139645</v>
          </cell>
          <cell r="B3798" t="str">
            <v>CARBOCISTEINE MICRONISEE U=K = 3Y0QC1590</v>
          </cell>
          <cell r="C3798">
            <v>1</v>
          </cell>
        </row>
        <row r="3799">
          <cell r="A3799">
            <v>139647</v>
          </cell>
          <cell r="B3799" t="str">
            <v>HYDROXYPROPYL METHYL CELL.3CP U=K = 3Y0QH0590</v>
          </cell>
          <cell r="C3799">
            <v>1</v>
          </cell>
        </row>
        <row r="3800">
          <cell r="A3800">
            <v>45622</v>
          </cell>
          <cell r="B3800" t="str">
            <v>SORBITOL POUDRE U = K = 3Y0QS1090</v>
          </cell>
          <cell r="C3800">
            <v>1</v>
          </cell>
        </row>
        <row r="3801">
          <cell r="A3801">
            <v>175299</v>
          </cell>
          <cell r="B3801" t="str">
            <v>TRITACE 2.5MG CP VRAC EX DRU</v>
          </cell>
          <cell r="C3801">
            <v>1</v>
          </cell>
        </row>
        <row r="3802">
          <cell r="A3802">
            <v>143126</v>
          </cell>
          <cell r="B3802" t="str">
            <v>SOCIAN 50MG CP U=1000 VR BR-CL</v>
          </cell>
          <cell r="C3802">
            <v>1</v>
          </cell>
        </row>
        <row r="3803">
          <cell r="A3803">
            <v>235214</v>
          </cell>
          <cell r="B3803" t="str">
            <v>RAMIWIN 5MG GEL U=1000 VR ZA</v>
          </cell>
          <cell r="C3803">
            <v>1</v>
          </cell>
        </row>
        <row r="3804">
          <cell r="A3804">
            <v>259193</v>
          </cell>
          <cell r="B3804" t="str">
            <v>CLOPIDOGREL 75MG U=1000 VRAC FAWDON</v>
          </cell>
          <cell r="C3804">
            <v>1</v>
          </cell>
        </row>
        <row r="3805">
          <cell r="A3805">
            <v>488110</v>
          </cell>
          <cell r="B3805" t="str">
            <v>AMISULP ZEN 200MG BL 10C VRCH</v>
          </cell>
          <cell r="C3805">
            <v>1</v>
          </cell>
        </row>
        <row r="3806">
          <cell r="A3806">
            <v>492391</v>
          </cell>
          <cell r="B3806" t="str">
            <v>SOLIAN 400MG BLIST. 10C VR CH</v>
          </cell>
          <cell r="C3806">
            <v>1</v>
          </cell>
        </row>
        <row r="3807">
          <cell r="A3807">
            <v>97815</v>
          </cell>
          <cell r="B3807" t="str">
            <v>TIAPRIDAL INJ.SOL.CUVE (940 LT)</v>
          </cell>
          <cell r="C3807">
            <v>1</v>
          </cell>
        </row>
        <row r="3808">
          <cell r="A3808">
            <v>97834</v>
          </cell>
          <cell r="B3808" t="str">
            <v>TIAPRIDAL AMP.2ML EXP (LSG) = 3FL102530</v>
          </cell>
          <cell r="C3808">
            <v>1</v>
          </cell>
        </row>
        <row r="3809">
          <cell r="A3809">
            <v>97925</v>
          </cell>
          <cell r="B3809" t="str">
            <v>PRIMPERAN MO.10MG 2ML 12A. VTE CHE = 3FQ111181</v>
          </cell>
          <cell r="C3809">
            <v>1</v>
          </cell>
        </row>
        <row r="3810">
          <cell r="A3810">
            <v>97927</v>
          </cell>
          <cell r="B3810" t="str">
            <v>CAAD MELANGE = 3GW000020</v>
          </cell>
          <cell r="C3810">
            <v>1</v>
          </cell>
        </row>
        <row r="3811">
          <cell r="A3811">
            <v>97931</v>
          </cell>
          <cell r="B3811" t="str">
            <v>POLY-KARAYA P.A.R = 3HG200060</v>
          </cell>
          <cell r="C3811">
            <v>1</v>
          </cell>
        </row>
        <row r="3812">
          <cell r="A3812">
            <v>97932</v>
          </cell>
          <cell r="B3812" t="str">
            <v>VERNIS.GOMME DE STERCULIA/DEBACTE. = 3HG200820</v>
          </cell>
          <cell r="C3812">
            <v>1</v>
          </cell>
        </row>
        <row r="3813">
          <cell r="A3813">
            <v>97956</v>
          </cell>
          <cell r="B3813" t="str">
            <v>MUSCORIL 2ML MIR XE</v>
          </cell>
          <cell r="C3813">
            <v>1</v>
          </cell>
        </row>
        <row r="3814">
          <cell r="A3814">
            <v>97962</v>
          </cell>
          <cell r="B3814" t="str">
            <v>RELMUS AMP. 2ML MIRAGE PRT = 3MDA01760</v>
          </cell>
          <cell r="C3814">
            <v>1</v>
          </cell>
        </row>
        <row r="3815">
          <cell r="A3815">
            <v>97965</v>
          </cell>
          <cell r="B3815" t="str">
            <v>RELMUS 6X2ML BARQ HP PT (Pré cdt)</v>
          </cell>
          <cell r="C3815">
            <v>1</v>
          </cell>
        </row>
        <row r="3816">
          <cell r="A3816">
            <v>97973</v>
          </cell>
          <cell r="B3816" t="str">
            <v>CLOPIDOGREL(ISC)75MG CP PEL</v>
          </cell>
          <cell r="C3816">
            <v>1</v>
          </cell>
        </row>
        <row r="3817">
          <cell r="A3817">
            <v>97976</v>
          </cell>
          <cell r="B3817" t="str">
            <v>SUCRALFIN CP MEL</v>
          </cell>
          <cell r="C3817">
            <v>1</v>
          </cell>
        </row>
        <row r="3818">
          <cell r="A3818">
            <v>97977</v>
          </cell>
          <cell r="B3818" t="str">
            <v>SUCRALFIN CP</v>
          </cell>
          <cell r="C3818">
            <v>1</v>
          </cell>
        </row>
        <row r="3819">
          <cell r="A3819">
            <v>135516</v>
          </cell>
          <cell r="B3819" t="str">
            <v>BUSCOPAN CPR + MP ENROBAGE QA-&gt; TN = 3SD100090</v>
          </cell>
          <cell r="C3819">
            <v>1</v>
          </cell>
        </row>
        <row r="3820">
          <cell r="A3820">
            <v>98001</v>
          </cell>
          <cell r="B3820" t="str">
            <v>PLITICAN CPR. "AZP50"+BARRE SIMPLE = 3SF100330</v>
          </cell>
          <cell r="C3820">
            <v>1</v>
          </cell>
        </row>
        <row r="3821">
          <cell r="A3821">
            <v>98012</v>
          </cell>
          <cell r="B3821" t="str">
            <v>SOLIAN 200MG 120CPR D.U. VTE BEL = 3SJ116880</v>
          </cell>
          <cell r="C3821">
            <v>1</v>
          </cell>
        </row>
        <row r="3822">
          <cell r="A3822">
            <v>98019</v>
          </cell>
          <cell r="B3822" t="str">
            <v>TIAPRIDAL GRAN.P/CPR 1/4 DE LOT = 3SL100020</v>
          </cell>
          <cell r="C3822">
            <v>1</v>
          </cell>
        </row>
        <row r="3823">
          <cell r="A3823">
            <v>98031</v>
          </cell>
          <cell r="B3823" t="str">
            <v>SOLIAN 50MG NF COMP</v>
          </cell>
          <cell r="C3823">
            <v>1</v>
          </cell>
        </row>
        <row r="3824">
          <cell r="A3824">
            <v>98032</v>
          </cell>
          <cell r="B3824" t="str">
            <v>SOLIAN 50MG NF CP (SIS)</v>
          </cell>
          <cell r="C3824">
            <v>1</v>
          </cell>
        </row>
        <row r="3825">
          <cell r="A3825">
            <v>98035</v>
          </cell>
          <cell r="B3825" t="str">
            <v>SOLIAN 400MG GRA/LUB</v>
          </cell>
          <cell r="C3825">
            <v>1</v>
          </cell>
        </row>
        <row r="3826">
          <cell r="A3826">
            <v>98039</v>
          </cell>
          <cell r="B3826" t="str">
            <v>SOLIAN 400MG (SIS) GRA/PEL/NOY/LUB</v>
          </cell>
          <cell r="C3826">
            <v>1</v>
          </cell>
        </row>
        <row r="3827">
          <cell r="A3827">
            <v>98047</v>
          </cell>
          <cell r="B3827" t="str">
            <v>NAUTAMINE 90MG 20 CPR. FRANCE = 3SQ14X081</v>
          </cell>
          <cell r="C3827">
            <v>1</v>
          </cell>
        </row>
        <row r="3828">
          <cell r="A3828">
            <v>98049</v>
          </cell>
          <cell r="B3828" t="str">
            <v>NAUTAMINE GRA/LUB</v>
          </cell>
          <cell r="C3828">
            <v>1</v>
          </cell>
        </row>
        <row r="3829">
          <cell r="A3829">
            <v>98050</v>
          </cell>
          <cell r="B3829" t="str">
            <v>NAUTAMINE CP</v>
          </cell>
          <cell r="C3829">
            <v>1</v>
          </cell>
        </row>
        <row r="3830">
          <cell r="A3830">
            <v>98066</v>
          </cell>
          <cell r="B3830" t="str">
            <v>URBANYL 5MG GEL REPARTI</v>
          </cell>
          <cell r="C3830">
            <v>1</v>
          </cell>
        </row>
        <row r="3831">
          <cell r="A3831">
            <v>97837</v>
          </cell>
          <cell r="B3831" t="str">
            <v>SEREPRILE 2ML MIR IT</v>
          </cell>
          <cell r="C3831">
            <v>1</v>
          </cell>
        </row>
        <row r="3832">
          <cell r="A3832">
            <v>97844</v>
          </cell>
          <cell r="B3832" t="str">
            <v>TIAPRIDAL AMP 2ML. BEL = 3FL103030</v>
          </cell>
          <cell r="C3832">
            <v>1</v>
          </cell>
        </row>
        <row r="3833">
          <cell r="A3833">
            <v>97864</v>
          </cell>
          <cell r="B3833" t="str">
            <v>PRIMPERAN 100MG 5ML MIR FR</v>
          </cell>
          <cell r="C3833">
            <v>1</v>
          </cell>
        </row>
        <row r="3834">
          <cell r="A3834">
            <v>97561</v>
          </cell>
          <cell r="B3834" t="str">
            <v>SCOPOLAMINE BUTYL BROMURE PULVERI. = 31D001520</v>
          </cell>
          <cell r="C3834">
            <v>1</v>
          </cell>
        </row>
        <row r="3835">
          <cell r="A3835">
            <v>135524</v>
          </cell>
          <cell r="B3835" t="str">
            <v>AMP.2ML.BTLE.VALIDATION TUNNEL U=I = 31D003090</v>
          </cell>
          <cell r="C3835">
            <v>1</v>
          </cell>
        </row>
        <row r="3836">
          <cell r="A3836">
            <v>134534</v>
          </cell>
          <cell r="B3836" t="str">
            <v>PRIMPER.MONO.10MG AMP.2ML. FRA/EXP = 3FQ102230</v>
          </cell>
          <cell r="C3836">
            <v>1</v>
          </cell>
        </row>
        <row r="3837">
          <cell r="A3837">
            <v>97569</v>
          </cell>
          <cell r="B3837" t="str">
            <v>QUALIFICATION TUMBLER (350KG) = 31D004420</v>
          </cell>
          <cell r="C3837">
            <v>1</v>
          </cell>
        </row>
        <row r="3838">
          <cell r="A3838">
            <v>97570</v>
          </cell>
          <cell r="B3838" t="str">
            <v>STERILISATION BOUCLE D'EAU P.P.I. = 31D004630</v>
          </cell>
          <cell r="C3838">
            <v>1</v>
          </cell>
        </row>
        <row r="3839">
          <cell r="A3839">
            <v>97572</v>
          </cell>
          <cell r="B3839" t="str">
            <v>MEDIAFILLTEST B/S SOLUTION PESE = 31D006910</v>
          </cell>
          <cell r="C3839">
            <v>1</v>
          </cell>
        </row>
        <row r="3840">
          <cell r="A3840">
            <v>97573</v>
          </cell>
          <cell r="B3840" t="str">
            <v>MEDIAFILLTEST B/S SOLUTION = 31D006920</v>
          </cell>
          <cell r="C3840">
            <v>1</v>
          </cell>
        </row>
        <row r="3841">
          <cell r="A3841">
            <v>97581</v>
          </cell>
          <cell r="B3841" t="str">
            <v>ESSAI REMPLIS./AUTOCLAV. AMP. 20ML = 31D007430</v>
          </cell>
          <cell r="C3841">
            <v>1</v>
          </cell>
        </row>
        <row r="3842">
          <cell r="A3842">
            <v>97898</v>
          </cell>
          <cell r="B3842" t="str">
            <v>PRIMPER.MO.2ML MIR.(35MOIS)DNK/FIN = 3FQ103360</v>
          </cell>
          <cell r="C3842">
            <v>1</v>
          </cell>
        </row>
        <row r="3843">
          <cell r="A3843">
            <v>97900</v>
          </cell>
          <cell r="B3843" t="str">
            <v>PRIMPER.MON.10MG 2ML MIRA.(SSF)FRA = 3FQ103460</v>
          </cell>
          <cell r="C3843">
            <v>1</v>
          </cell>
        </row>
        <row r="3844">
          <cell r="A3844">
            <v>97595</v>
          </cell>
          <cell r="B3844" t="str">
            <v>TENUE JETABLE T4 R/S</v>
          </cell>
          <cell r="C3844">
            <v>1</v>
          </cell>
        </row>
        <row r="3845">
          <cell r="A3845">
            <v>97597</v>
          </cell>
          <cell r="B3845" t="str">
            <v>GANTS STERILES T8 à RADIO ST. = 31D015750</v>
          </cell>
          <cell r="C3845">
            <v>1</v>
          </cell>
        </row>
        <row r="3846">
          <cell r="A3846">
            <v>97910</v>
          </cell>
          <cell r="B3846" t="str">
            <v>PRIMPERAN MO.10MG 2ML.MIRAGE MEX = 3FQ104360</v>
          </cell>
          <cell r="C3846">
            <v>1</v>
          </cell>
        </row>
        <row r="3847">
          <cell r="A3847">
            <v>97916</v>
          </cell>
          <cell r="B3847" t="str">
            <v>PRIMPERAN MO 10MG 2ML MIR OPC FR</v>
          </cell>
          <cell r="C3847">
            <v>1</v>
          </cell>
        </row>
        <row r="3848">
          <cell r="A3848">
            <v>97611</v>
          </cell>
          <cell r="B3848" t="str">
            <v>QUALIF.REMPLISSAGE 10ML U=I = 31D018130</v>
          </cell>
          <cell r="C3848">
            <v>1</v>
          </cell>
        </row>
        <row r="3849">
          <cell r="A3849">
            <v>135554</v>
          </cell>
          <cell r="B3849" t="str">
            <v>ESSAIS MITOSYL = 31DE28290</v>
          </cell>
          <cell r="C3849">
            <v>1</v>
          </cell>
        </row>
        <row r="3850">
          <cell r="A3850">
            <v>97642</v>
          </cell>
          <cell r="B3850" t="str">
            <v>ASPISOL INJ STERIL.O.E.ANSE REPAR. = 3D0100765</v>
          </cell>
          <cell r="C3850">
            <v>1</v>
          </cell>
        </row>
        <row r="3851">
          <cell r="A3851">
            <v>131665</v>
          </cell>
          <cell r="B3851" t="str">
            <v>ASPEGIC 1G FL MIR(CAP.RO.)PAN</v>
          </cell>
          <cell r="C3851">
            <v>1</v>
          </cell>
        </row>
        <row r="3852">
          <cell r="A3852">
            <v>131667</v>
          </cell>
          <cell r="B3852" t="str">
            <v>ASPEGIC INJ.1G FL.MIR(CAP.RO.)PAN. = 3D01B0665</v>
          </cell>
          <cell r="C3852">
            <v>1</v>
          </cell>
        </row>
        <row r="3853">
          <cell r="A3853">
            <v>134524</v>
          </cell>
          <cell r="B3853" t="str">
            <v>SOLV.ASPEGIC INJ. 5ML (LSF) EXP/MO = 3D0700360</v>
          </cell>
          <cell r="C3853">
            <v>1</v>
          </cell>
        </row>
        <row r="3854">
          <cell r="A3854">
            <v>97659</v>
          </cell>
          <cell r="B3854" t="str">
            <v>SOLV.ASPEGIC 5ML MIR BE</v>
          </cell>
          <cell r="C3854">
            <v>1</v>
          </cell>
        </row>
        <row r="3855">
          <cell r="A3855">
            <v>97664</v>
          </cell>
          <cell r="B3855" t="str">
            <v>SOLV.ASP/FLECT500 2,5ML REMP IT</v>
          </cell>
          <cell r="C3855">
            <v>1</v>
          </cell>
        </row>
        <row r="3856">
          <cell r="A3856">
            <v>97677</v>
          </cell>
          <cell r="B3856" t="str">
            <v>SOLV.KARDEGIC 5ML MIR CZ</v>
          </cell>
          <cell r="C3856">
            <v>1</v>
          </cell>
        </row>
        <row r="3857">
          <cell r="A3857">
            <v>97678</v>
          </cell>
          <cell r="B3857" t="str">
            <v>BICLINOCILLINE SOLV. INJ. CUVE = 3D1300220</v>
          </cell>
          <cell r="C3857">
            <v>1</v>
          </cell>
        </row>
        <row r="3858">
          <cell r="A3858">
            <v>97680</v>
          </cell>
          <cell r="B3858" t="str">
            <v>SOLV.BICLINOCIL.3ML U=1 VRA EAF = 3D1310060</v>
          </cell>
          <cell r="C3858">
            <v>1</v>
          </cell>
        </row>
        <row r="3859">
          <cell r="A3859">
            <v>97684</v>
          </cell>
          <cell r="B3859" t="str">
            <v>EXACYL 500MG INJ. SOL</v>
          </cell>
          <cell r="C3859">
            <v>1</v>
          </cell>
        </row>
        <row r="3860">
          <cell r="A3860">
            <v>97691</v>
          </cell>
          <cell r="B3860" t="str">
            <v>SOLV.FOSFOCINE 4G.20ML U=1 VRA NDB = 3D1610060</v>
          </cell>
          <cell r="C3860">
            <v>1</v>
          </cell>
        </row>
        <row r="3861">
          <cell r="A3861">
            <v>97699</v>
          </cell>
          <cell r="B3861" t="str">
            <v>COROTROPE/PRIMACOR 10ML MIR</v>
          </cell>
          <cell r="C3861">
            <v>1</v>
          </cell>
        </row>
        <row r="3862">
          <cell r="A3862">
            <v>97700</v>
          </cell>
          <cell r="B3862" t="str">
            <v>PRIMACOR INJ. 10ML ETIQ .AUSTRALIE = 3D1910080</v>
          </cell>
          <cell r="C3862">
            <v>1</v>
          </cell>
        </row>
        <row r="3863">
          <cell r="A3863">
            <v>97708</v>
          </cell>
          <cell r="B3863" t="str">
            <v>COROTROPE INJ. 10ML ETIQ. BELGIQUE = 3D1910880</v>
          </cell>
          <cell r="C3863">
            <v>1</v>
          </cell>
        </row>
        <row r="3864">
          <cell r="A3864">
            <v>97713</v>
          </cell>
          <cell r="B3864" t="str">
            <v>COROTROPE INJ. 10ML ETIQ. POL = 3D1911380</v>
          </cell>
          <cell r="C3864">
            <v>1</v>
          </cell>
        </row>
        <row r="3865">
          <cell r="A3865">
            <v>97717</v>
          </cell>
          <cell r="B3865" t="str">
            <v>CONTRYKAL INJ. 2ML REMPLIS. UKR = 3D2000330</v>
          </cell>
          <cell r="C3865">
            <v>1</v>
          </cell>
        </row>
        <row r="3866">
          <cell r="A3866">
            <v>97745</v>
          </cell>
          <cell r="B3866" t="str">
            <v>BUSCOPAN SOL.FILT.CUVE (500 LT) = 3FC000220</v>
          </cell>
          <cell r="C3866">
            <v>1</v>
          </cell>
        </row>
        <row r="3867">
          <cell r="A3867">
            <v>97750</v>
          </cell>
          <cell r="B3867" t="str">
            <v>CHAMPIONYL 2ML MIR IT</v>
          </cell>
          <cell r="C3867">
            <v>1</v>
          </cell>
        </row>
        <row r="3868">
          <cell r="A3868">
            <v>97762</v>
          </cell>
          <cell r="B3868" t="str">
            <v>DOGMATIL AMP.2ML MIRA.(S-S)FRA = 3FE101060</v>
          </cell>
          <cell r="C3868">
            <v>1</v>
          </cell>
        </row>
        <row r="3869">
          <cell r="A3869">
            <v>97765</v>
          </cell>
          <cell r="B3869" t="str">
            <v>EGLONYL 100MG/2ML REMP UA</v>
          </cell>
          <cell r="C3869">
            <v>1</v>
          </cell>
        </row>
        <row r="3870">
          <cell r="A3870">
            <v>97802</v>
          </cell>
          <cell r="B3870" t="str">
            <v>SUPERAN 2ML REMP BR</v>
          </cell>
          <cell r="C3870">
            <v>1</v>
          </cell>
        </row>
        <row r="3871">
          <cell r="A3871">
            <v>97808</v>
          </cell>
          <cell r="B3871" t="str">
            <v>PRIMPERAN INJ 10MG SOL.FILT. 850L = 3FI100220</v>
          </cell>
          <cell r="C3871">
            <v>1</v>
          </cell>
        </row>
        <row r="3872">
          <cell r="A3872">
            <v>98074</v>
          </cell>
          <cell r="B3872" t="str">
            <v>LENTOQUINE LP GEL</v>
          </cell>
          <cell r="C3872">
            <v>1</v>
          </cell>
        </row>
        <row r="3873">
          <cell r="A3873">
            <v>98076</v>
          </cell>
          <cell r="B3873" t="str">
            <v>POLYSILANE GRA/CP MEL FINAL</v>
          </cell>
          <cell r="C3873">
            <v>1</v>
          </cell>
        </row>
        <row r="3874">
          <cell r="A3874">
            <v>98089</v>
          </cell>
          <cell r="B3874" t="str">
            <v>ARSIQUINOFORME CP PEL 1 VENU</v>
          </cell>
          <cell r="C3874">
            <v>1</v>
          </cell>
        </row>
        <row r="3875">
          <cell r="A3875">
            <v>98100</v>
          </cell>
          <cell r="B3875" t="str">
            <v>DICYNONE GRA/LUB</v>
          </cell>
          <cell r="C3875">
            <v>1</v>
          </cell>
        </row>
        <row r="3876">
          <cell r="A3876">
            <v>98106</v>
          </cell>
          <cell r="B3876" t="str">
            <v>VIRLIX GRAN.P/NOYAU NF = 3V9100020</v>
          </cell>
          <cell r="C3876">
            <v>1</v>
          </cell>
        </row>
        <row r="3877">
          <cell r="A3877">
            <v>98140</v>
          </cell>
          <cell r="B3877" t="str">
            <v>STILNOX 10MG CP "SN/10" " "</v>
          </cell>
          <cell r="C3877">
            <v>1</v>
          </cell>
        </row>
        <row r="3878">
          <cell r="A3878">
            <v>98179</v>
          </cell>
          <cell r="B3878" t="str">
            <v>TILDIEM TRACTIF + IMMEDIAT MELANGE = 3XT800028</v>
          </cell>
          <cell r="C3878">
            <v>1</v>
          </cell>
        </row>
        <row r="3879">
          <cell r="A3879">
            <v>98180</v>
          </cell>
          <cell r="B3879" t="str">
            <v>TILDIEM LP NUS CALIBRE 1/4 DE LOT</v>
          </cell>
          <cell r="C3879">
            <v>1</v>
          </cell>
        </row>
        <row r="3880">
          <cell r="A3880">
            <v>98184</v>
          </cell>
          <cell r="B3880" t="str">
            <v>TILDIEM LP SPHER MEL/LUB</v>
          </cell>
          <cell r="C3880">
            <v>1</v>
          </cell>
        </row>
        <row r="3881">
          <cell r="A3881">
            <v>98190</v>
          </cell>
          <cell r="B3881" t="str">
            <v>TILDIEM LP ENROB.1/8 DE LOT = 3XT900427</v>
          </cell>
          <cell r="C3881">
            <v>1</v>
          </cell>
        </row>
        <row r="3882">
          <cell r="A3882">
            <v>98205</v>
          </cell>
          <cell r="B3882" t="str">
            <v>ASL PUR INJ. RADIO STERIL = 3Y0235460</v>
          </cell>
          <cell r="C3882">
            <v>1</v>
          </cell>
        </row>
        <row r="3883">
          <cell r="A3883">
            <v>134589</v>
          </cell>
          <cell r="B3883" t="str">
            <v>CLOPID.NF 75MG CPR.MEL/COMP. avec PAR = 3PVA00920</v>
          </cell>
          <cell r="C3883">
            <v>1</v>
          </cell>
        </row>
        <row r="3884">
          <cell r="A3884">
            <v>135135</v>
          </cell>
          <cell r="B3884" t="str">
            <v>ETUI REP ASPEGIC I.1G 6FL/6AM HP PT = 3D0177Q80</v>
          </cell>
          <cell r="C3884">
            <v>1</v>
          </cell>
        </row>
        <row r="3885">
          <cell r="A3885">
            <v>135136</v>
          </cell>
          <cell r="B3885" t="str">
            <v>ETUI REP DICYNON.250MG 2ML 6A.VT IT = 3EQ110080</v>
          </cell>
          <cell r="C3885">
            <v>1</v>
          </cell>
        </row>
        <row r="3886">
          <cell r="A3886">
            <v>135146</v>
          </cell>
          <cell r="B3886" t="str">
            <v>ETUI REP PRIMPE.10MG 2ML 6AMP.EC BE = 3FQ110982</v>
          </cell>
          <cell r="C3886">
            <v>1</v>
          </cell>
        </row>
        <row r="3887">
          <cell r="A3887">
            <v>135154</v>
          </cell>
          <cell r="B3887" t="str">
            <v>ETUI REP MITOSYL TUB.65G(LSG)EC EXP = 3JM31Y980</v>
          </cell>
          <cell r="C3887">
            <v>1</v>
          </cell>
        </row>
        <row r="3888">
          <cell r="A3888">
            <v>135181</v>
          </cell>
          <cell r="B3888" t="str">
            <v>ETUI REP SOLIAN 50MG 30CPR EC BE = 3SK116080</v>
          </cell>
          <cell r="C3888">
            <v>1</v>
          </cell>
        </row>
        <row r="3889">
          <cell r="A3889">
            <v>135194</v>
          </cell>
          <cell r="B3889" t="str">
            <v>ETUI REP SOLIAN 400MG 60 CPR. EC BE = 3SPA13980</v>
          </cell>
          <cell r="C3889">
            <v>1</v>
          </cell>
        </row>
        <row r="3890">
          <cell r="A3890">
            <v>135196</v>
          </cell>
          <cell r="B3890" t="str">
            <v>ETUI REP SOLIAN 400MG 30 CPR. VT ES = 3SPA14980</v>
          </cell>
          <cell r="C3890">
            <v>1</v>
          </cell>
        </row>
        <row r="3891">
          <cell r="A3891">
            <v>135197</v>
          </cell>
          <cell r="B3891" t="str">
            <v>ETUI REP SOLIAN 400MG 10 CPR. EC IT = 3SPA15480</v>
          </cell>
          <cell r="C3891">
            <v>1</v>
          </cell>
        </row>
        <row r="3892">
          <cell r="A3892">
            <v>135227</v>
          </cell>
          <cell r="B3892" t="str">
            <v>ETUI REP HYPNOREX 400MG 50CPR.EC DE = 3VT1EG180</v>
          </cell>
          <cell r="C3892">
            <v>1</v>
          </cell>
        </row>
        <row r="3893">
          <cell r="A3893">
            <v>135231</v>
          </cell>
          <cell r="B3893" t="str">
            <v>ETUI REP CHAMPIONYL 50MG 30G. VT IT = 3XM111280</v>
          </cell>
          <cell r="C3893">
            <v>1</v>
          </cell>
        </row>
        <row r="3894">
          <cell r="A3894">
            <v>138801</v>
          </cell>
          <cell r="B3894" t="str">
            <v>DICYNONE AMP. OM 2ML. MIRA. EUR = 3ED000160</v>
          </cell>
          <cell r="C3894">
            <v>1</v>
          </cell>
        </row>
        <row r="3895">
          <cell r="A3895">
            <v>141716</v>
          </cell>
          <cell r="B3895" t="str">
            <v>STAB.TIAPRIDAL CPR. U=1000 FUTS = 31DE28690</v>
          </cell>
          <cell r="C3895">
            <v>1</v>
          </cell>
        </row>
        <row r="3896">
          <cell r="A3896">
            <v>138913</v>
          </cell>
          <cell r="B3896" t="str">
            <v>STILNOX PEL (SIS) "STILNOX" "/" avec RU 5%</v>
          </cell>
          <cell r="C3896">
            <v>1</v>
          </cell>
        </row>
        <row r="3897">
          <cell r="A3897">
            <v>141654</v>
          </cell>
          <cell r="B3897" t="str">
            <v>ETUI REP ASPEGIC I.1G 20FL HP FR = 3D0173080</v>
          </cell>
          <cell r="C3897">
            <v>1</v>
          </cell>
        </row>
        <row r="3898">
          <cell r="A3898">
            <v>142651</v>
          </cell>
          <cell r="B3898" t="str">
            <v>TIOCOLCHICOSIDE 2ML MIR.ITA = 3MDA00860</v>
          </cell>
          <cell r="C3898">
            <v>1</v>
          </cell>
        </row>
        <row r="3899">
          <cell r="A3899">
            <v>143562</v>
          </cell>
          <cell r="B3899" t="str">
            <v>PRIMPERAN MONO REMPLISSAGE PT</v>
          </cell>
          <cell r="C3899">
            <v>1</v>
          </cell>
        </row>
        <row r="3900">
          <cell r="A3900">
            <v>143715</v>
          </cell>
          <cell r="B3900" t="str">
            <v>DICYNONE OM 5X2ML BARQ. A-L (Pré cdt)</v>
          </cell>
          <cell r="C3900">
            <v>1</v>
          </cell>
        </row>
        <row r="3901">
          <cell r="A3901">
            <v>143927</v>
          </cell>
          <cell r="B3901" t="str">
            <v>TIAPRIDAL 100MG/2ML REMP XE</v>
          </cell>
          <cell r="C3901">
            <v>1</v>
          </cell>
        </row>
        <row r="3902">
          <cell r="A3902">
            <v>159508</v>
          </cell>
          <cell r="B3902" t="str">
            <v>ESSAI LUBENTYL</v>
          </cell>
          <cell r="C3902">
            <v>1</v>
          </cell>
        </row>
        <row r="3903">
          <cell r="A3903">
            <v>159757</v>
          </cell>
          <cell r="B3903" t="str">
            <v>ETUI REP DICYNON OM.250MG 2ML 4A.VT SA</v>
          </cell>
          <cell r="C3903">
            <v>1</v>
          </cell>
        </row>
        <row r="3904">
          <cell r="A3904">
            <v>166085</v>
          </cell>
          <cell r="B3904" t="str">
            <v>PLACEBO GR STILNOXIUM 6,25mg LIB IMMEDIATE</v>
          </cell>
          <cell r="C3904">
            <v>1</v>
          </cell>
        </row>
        <row r="3905">
          <cell r="A3905">
            <v>170619</v>
          </cell>
          <cell r="B3905" t="str">
            <v>PLACEBO STILNOXIUM PELLICULE</v>
          </cell>
          <cell r="C3905">
            <v>1</v>
          </cell>
        </row>
        <row r="3906">
          <cell r="A3906">
            <v>173672</v>
          </cell>
          <cell r="B3906" t="str">
            <v>MELANGE A SEC POUR ESSAI C90 N°6 = 31DF10020</v>
          </cell>
          <cell r="C3906">
            <v>1</v>
          </cell>
        </row>
        <row r="3907">
          <cell r="A3907">
            <v>175268</v>
          </cell>
          <cell r="B3907" t="str">
            <v>PRIMP.MO.10MG 2ML.MIR.AMO S3 EXP</v>
          </cell>
          <cell r="C3907">
            <v>1</v>
          </cell>
        </row>
        <row r="3908">
          <cell r="A3908">
            <v>175973</v>
          </cell>
          <cell r="B3908" t="str">
            <v>ETUI REP SOLIAN NF 200MG 30CPR EC BE = 3SJ121380</v>
          </cell>
          <cell r="C3908">
            <v>1</v>
          </cell>
        </row>
        <row r="3909">
          <cell r="A3909">
            <v>178133</v>
          </cell>
          <cell r="B3909" t="str">
            <v>ETUI REP STILNOX 10MG 30CPR. CH</v>
          </cell>
          <cell r="C3909">
            <v>1</v>
          </cell>
        </row>
        <row r="3910">
          <cell r="A3910">
            <v>179526</v>
          </cell>
          <cell r="B3910" t="str">
            <v>ESI RAMIPRIL 10 MG MELANGE A SEC</v>
          </cell>
          <cell r="C3910">
            <v>1</v>
          </cell>
        </row>
        <row r="3911">
          <cell r="A3911">
            <v>183029</v>
          </cell>
          <cell r="B3911" t="str">
            <v>SOLV.ASPEGIC 5ML MIR CH</v>
          </cell>
          <cell r="C3911">
            <v>1</v>
          </cell>
        </row>
        <row r="3912">
          <cell r="A3912">
            <v>184120</v>
          </cell>
          <cell r="B3912" t="str">
            <v>ETUI REP EXACYL 0.5G 5 AMP 5ML IRQ = 3D1510780</v>
          </cell>
          <cell r="C3912">
            <v>1</v>
          </cell>
        </row>
        <row r="3913">
          <cell r="A3913">
            <v>193320</v>
          </cell>
          <cell r="B3913" t="str">
            <v>SOLV.ASP/FLECT500 2,5ML MIR IT</v>
          </cell>
          <cell r="C3913">
            <v>1</v>
          </cell>
        </row>
        <row r="3914">
          <cell r="A3914">
            <v>197835</v>
          </cell>
          <cell r="B3914" t="str">
            <v>DICYNONE OM 2ML REMP MX</v>
          </cell>
          <cell r="C3914">
            <v>1</v>
          </cell>
        </row>
        <row r="3915">
          <cell r="A3915">
            <v>199151</v>
          </cell>
          <cell r="B3915" t="str">
            <v>PRIADEL 400 GRAN.P/CPR  LUB. MP198035= 3VT100325</v>
          </cell>
          <cell r="C3915">
            <v>1</v>
          </cell>
        </row>
        <row r="3916">
          <cell r="A3916">
            <v>199769</v>
          </cell>
          <cell r="B3916" t="str">
            <v>ETUI REP DOGMATIL 50MG 30GEL. S3 VT SA = 3XM13A880</v>
          </cell>
          <cell r="C3916">
            <v>1</v>
          </cell>
        </row>
        <row r="3917">
          <cell r="A3917">
            <v>199915</v>
          </cell>
          <cell r="B3917" t="str">
            <v>ETUI REP PRIMPERAN 10MG 20CP. S3 VT SA = 3SS13A780</v>
          </cell>
          <cell r="C3917">
            <v>1</v>
          </cell>
        </row>
        <row r="3918">
          <cell r="A3918">
            <v>203887</v>
          </cell>
          <cell r="B3918" t="str">
            <v>RAMIPRIL 5MG MEL POUR GEL</v>
          </cell>
          <cell r="C3918">
            <v>1</v>
          </cell>
        </row>
        <row r="3919">
          <cell r="A3919">
            <v>203890</v>
          </cell>
          <cell r="B3919" t="str">
            <v>RAMIPRIL 2,5MG GEL REPARTI N.IMP</v>
          </cell>
          <cell r="C3919">
            <v>1</v>
          </cell>
        </row>
        <row r="3920">
          <cell r="A3920">
            <v>205757</v>
          </cell>
          <cell r="B3920" t="str">
            <v>TITRATION PACK 5MG 21C AU (Pré cdt)</v>
          </cell>
          <cell r="C3920">
            <v>1</v>
          </cell>
        </row>
        <row r="3921">
          <cell r="A3921">
            <v>206130</v>
          </cell>
          <cell r="B3921" t="str">
            <v>QUALIFICATION CAMERA SASL</v>
          </cell>
          <cell r="C3921">
            <v>1</v>
          </cell>
        </row>
        <row r="3922">
          <cell r="A3922">
            <v>208395</v>
          </cell>
          <cell r="B3922" t="str">
            <v>ESSAI MISE EN GELULE RAMIPRIL</v>
          </cell>
          <cell r="C3922">
            <v>1</v>
          </cell>
        </row>
        <row r="3923">
          <cell r="A3923">
            <v>210771</v>
          </cell>
          <cell r="B3923" t="str">
            <v>ET REP PRIMPERAN 10MG 20C VT SA</v>
          </cell>
          <cell r="C3923">
            <v>1</v>
          </cell>
        </row>
        <row r="3924">
          <cell r="A3924">
            <v>210775</v>
          </cell>
          <cell r="B3924" t="str">
            <v>ETUI REP TIAPRIDAL 100MG 20CP VT SA</v>
          </cell>
          <cell r="C3924">
            <v>1</v>
          </cell>
        </row>
        <row r="3925">
          <cell r="A3925">
            <v>210776</v>
          </cell>
          <cell r="B3925" t="str">
            <v>ETUI REP TIAPRI.100MG 2ML 12A.VT SA</v>
          </cell>
          <cell r="C3925">
            <v>1</v>
          </cell>
        </row>
        <row r="3926">
          <cell r="A3926">
            <v>216713</v>
          </cell>
          <cell r="B3926" t="str">
            <v>SOLIAN 200 A.4ML.MIRA.(OPC)FRA = 3FJ100560</v>
          </cell>
          <cell r="C3926">
            <v>1</v>
          </cell>
        </row>
        <row r="3927">
          <cell r="A3927">
            <v>217483</v>
          </cell>
          <cell r="B3927" t="str">
            <v>CONDT POUR STAB. RAMIPRIL 1,25 mg GEL</v>
          </cell>
          <cell r="C3927">
            <v>1</v>
          </cell>
        </row>
        <row r="3928">
          <cell r="A3928">
            <v>219310</v>
          </cell>
          <cell r="B3928" t="str">
            <v>ETUI REP SOLIAN 400MG 60 CPR. EC BE S3</v>
          </cell>
          <cell r="C3928">
            <v>1</v>
          </cell>
        </row>
        <row r="3929">
          <cell r="A3929">
            <v>219984</v>
          </cell>
          <cell r="B3929" t="str">
            <v>AMISULPRIDE MYLAN 200MG 120C DU HP BE (Pré cdt)</v>
          </cell>
          <cell r="C3929">
            <v>1</v>
          </cell>
        </row>
        <row r="3930">
          <cell r="A3930">
            <v>219991</v>
          </cell>
          <cell r="B3930" t="str">
            <v>AMISULPRIDE MYLAN 400MG 60C DU HP BE (Pré cdt)</v>
          </cell>
          <cell r="C3930">
            <v>1</v>
          </cell>
        </row>
        <row r="3931">
          <cell r="A3931">
            <v>219996</v>
          </cell>
          <cell r="B3931" t="str">
            <v>Qualification Cobalt Ionisos</v>
          </cell>
          <cell r="C3931">
            <v>1</v>
          </cell>
        </row>
        <row r="3932">
          <cell r="A3932">
            <v>221195</v>
          </cell>
          <cell r="B3932" t="str">
            <v>SOLIAN NF 200MG 30C. VT BE MISE EN ETUI</v>
          </cell>
          <cell r="C3932">
            <v>1</v>
          </cell>
        </row>
        <row r="3933">
          <cell r="A3933">
            <v>222080</v>
          </cell>
          <cell r="B3933" t="str">
            <v>ETUI REP DICYNON OM.250MG 2ML 4A.VT SA</v>
          </cell>
          <cell r="C3933">
            <v>1</v>
          </cell>
        </row>
        <row r="3934">
          <cell r="A3934">
            <v>222389</v>
          </cell>
          <cell r="B3934" t="str">
            <v>DICYNONE OM 2ML REMP A-L</v>
          </cell>
          <cell r="C3934">
            <v>1</v>
          </cell>
        </row>
        <row r="3935">
          <cell r="A3935">
            <v>224175</v>
          </cell>
          <cell r="B3935" t="str">
            <v>ASPEGIC INJ.0,5G FL R/S(CAP.GRISE) = 3D01A0163</v>
          </cell>
          <cell r="C3935">
            <v>1</v>
          </cell>
        </row>
        <row r="3936">
          <cell r="A3936">
            <v>224913</v>
          </cell>
          <cell r="B3936" t="str">
            <v>TIAPRIDAL 100MG/2ML REMP CZ</v>
          </cell>
          <cell r="C3936">
            <v>1</v>
          </cell>
        </row>
        <row r="3937">
          <cell r="A3937">
            <v>225654</v>
          </cell>
          <cell r="B3937" t="str">
            <v>DOGMATIL 2ML MIR OPC BE</v>
          </cell>
          <cell r="C3937">
            <v>1</v>
          </cell>
        </row>
        <row r="3938">
          <cell r="A3938">
            <v>226627</v>
          </cell>
          <cell r="B3938" t="str">
            <v>PRIMPERAN MO 10MG/2ML MIR MX</v>
          </cell>
          <cell r="C3938">
            <v>1</v>
          </cell>
        </row>
        <row r="3939">
          <cell r="A3939">
            <v>227417</v>
          </cell>
          <cell r="B3939" t="str">
            <v>COROTROPE INJ. OPC 10ML ETIQ. POL</v>
          </cell>
          <cell r="C3939">
            <v>1</v>
          </cell>
        </row>
        <row r="3940">
          <cell r="A3940">
            <v>227905</v>
          </cell>
          <cell r="B3940" t="str">
            <v>SOLV.ASPEGIC 5ML REMP OPC CH</v>
          </cell>
          <cell r="C3940">
            <v>1</v>
          </cell>
        </row>
        <row r="3941">
          <cell r="A3941">
            <v>229638</v>
          </cell>
          <cell r="B3941" t="str">
            <v>TIAPRIDAL 100MG/2ML REMP RO</v>
          </cell>
          <cell r="C3941">
            <v>1</v>
          </cell>
        </row>
        <row r="3942">
          <cell r="A3942">
            <v>230714</v>
          </cell>
          <cell r="B3942" t="str">
            <v>PRIMPERAN MO 10MG 2ML MIR OPC FR</v>
          </cell>
          <cell r="C3942">
            <v>1</v>
          </cell>
        </row>
        <row r="3943">
          <cell r="A3943">
            <v>231433</v>
          </cell>
          <cell r="B3943" t="str">
            <v>CONDT POUR STAB. TRIATEC 10MG 500C BTL</v>
          </cell>
          <cell r="C3943">
            <v>1</v>
          </cell>
        </row>
        <row r="3944">
          <cell r="A3944">
            <v>232156</v>
          </cell>
          <cell r="B3944" t="str">
            <v>TILDIEM 60 MG CP VRAC U=1000</v>
          </cell>
          <cell r="C3944">
            <v>1</v>
          </cell>
        </row>
        <row r="3945">
          <cell r="A3945">
            <v>232855</v>
          </cell>
          <cell r="B3945" t="str">
            <v>BLISTER URBANYL 5MG 15GEL FR origine PF 37526</v>
          </cell>
          <cell r="C3945">
            <v>1</v>
          </cell>
        </row>
        <row r="3946">
          <cell r="A3946">
            <v>233486</v>
          </cell>
          <cell r="B3946" t="str">
            <v>TIAPRIDAL 100MG/2ML MIR HU</v>
          </cell>
          <cell r="C3946">
            <v>1</v>
          </cell>
        </row>
        <row r="3947">
          <cell r="A3947">
            <v>234118</v>
          </cell>
          <cell r="B3947" t="str">
            <v>RELMUS 2ML MIR PT</v>
          </cell>
          <cell r="C3947">
            <v>1</v>
          </cell>
        </row>
        <row r="3948">
          <cell r="A3948">
            <v>234126</v>
          </cell>
          <cell r="B3948" t="str">
            <v>FACTICE VH SOLIAN 400MG COMPRESSION</v>
          </cell>
          <cell r="C3948">
            <v>1</v>
          </cell>
        </row>
        <row r="3949">
          <cell r="A3949">
            <v>234416</v>
          </cell>
          <cell r="B3949" t="str">
            <v>COROTROPE/PRIMACOR INJ.10ML REMPL. OPC</v>
          </cell>
          <cell r="C3949">
            <v>1</v>
          </cell>
        </row>
        <row r="3950">
          <cell r="A3950">
            <v>234418</v>
          </cell>
          <cell r="B3950" t="str">
            <v>COROTROPE/PRIMACOR INJ.10ML MIRAGE OPC</v>
          </cell>
          <cell r="C3950">
            <v>1</v>
          </cell>
        </row>
        <row r="3951">
          <cell r="A3951">
            <v>236393</v>
          </cell>
          <cell r="B3951" t="str">
            <v>SOLV.ASPEGIC 5ML REMP OPC BE</v>
          </cell>
          <cell r="C3951">
            <v>1</v>
          </cell>
        </row>
        <row r="3952">
          <cell r="A3952">
            <v>239869</v>
          </cell>
          <cell r="B3952" t="str">
            <v>DECOND EQUANIL 400MG 30C VT FR</v>
          </cell>
          <cell r="C3952">
            <v>1</v>
          </cell>
        </row>
        <row r="3953">
          <cell r="A3953">
            <v>240582</v>
          </cell>
          <cell r="B3953" t="str">
            <v>PRIMPERAN 100MG/5ML REMP ES</v>
          </cell>
          <cell r="C3953">
            <v>1</v>
          </cell>
        </row>
        <row r="3954">
          <cell r="A3954">
            <v>240594</v>
          </cell>
          <cell r="B3954" t="str">
            <v>DECOND ISCOVER ES BMS en blister</v>
          </cell>
          <cell r="C3954">
            <v>1</v>
          </cell>
        </row>
        <row r="3955">
          <cell r="A3955">
            <v>240874</v>
          </cell>
          <cell r="B3955" t="str">
            <v>ISCOVER 28 CPR ES BMS (75474)</v>
          </cell>
          <cell r="C3955">
            <v>1</v>
          </cell>
        </row>
        <row r="3956">
          <cell r="A3956">
            <v>241223</v>
          </cell>
          <cell r="B3956" t="str">
            <v>ET REP TRIATEC 10MG 56G VT PT</v>
          </cell>
          <cell r="C3956">
            <v>1</v>
          </cell>
        </row>
        <row r="3957">
          <cell r="A3957">
            <v>241224</v>
          </cell>
          <cell r="B3957" t="str">
            <v>ETUI REP TRIATEC 1.25MG 14GEL VT PT</v>
          </cell>
          <cell r="C3957">
            <v>1</v>
          </cell>
        </row>
        <row r="3958">
          <cell r="A3958">
            <v>242631</v>
          </cell>
          <cell r="B3958" t="str">
            <v>LITICAN CPR BLISTER VRAC BE</v>
          </cell>
          <cell r="C3958">
            <v>1</v>
          </cell>
        </row>
        <row r="3959">
          <cell r="A3959">
            <v>242361</v>
          </cell>
          <cell r="B3959" t="str">
            <v>LITICAN CPR BLISTER VRAC BE</v>
          </cell>
          <cell r="C3959">
            <v>1</v>
          </cell>
        </row>
        <row r="3960">
          <cell r="A3960">
            <v>242415</v>
          </cell>
          <cell r="B3960" t="str">
            <v>DICYNONE 250MG/2ML MIR AMO EX</v>
          </cell>
          <cell r="C3960">
            <v>1</v>
          </cell>
        </row>
        <row r="3961">
          <cell r="A3961">
            <v>243022</v>
          </cell>
          <cell r="B3961" t="str">
            <v>ETUI REP ZOLPIDEM 30CP VT IT</v>
          </cell>
          <cell r="C3961">
            <v>1</v>
          </cell>
        </row>
        <row r="3962">
          <cell r="A3962">
            <v>243847</v>
          </cell>
          <cell r="B3962" t="str">
            <v>ETUI REP DICYNON OM.250MG 2ML 4A.VT SA</v>
          </cell>
          <cell r="C3962">
            <v>1</v>
          </cell>
        </row>
        <row r="3963">
          <cell r="A3963">
            <v>244092</v>
          </cell>
          <cell r="B3963" t="str">
            <v>ETUI REP SOLIAN 50MG 30CPR VT SA</v>
          </cell>
          <cell r="C3963">
            <v>1</v>
          </cell>
        </row>
        <row r="3964">
          <cell r="A3964">
            <v>245371</v>
          </cell>
          <cell r="B3964" t="str">
            <v>DICYNONE 250MG/2ML MIR OPC BE</v>
          </cell>
          <cell r="C3964">
            <v>1</v>
          </cell>
        </row>
        <row r="3965">
          <cell r="A3965">
            <v>245784</v>
          </cell>
          <cell r="B3965" t="str">
            <v>LASIX 20MG SOL.</v>
          </cell>
          <cell r="C3965">
            <v>1</v>
          </cell>
        </row>
        <row r="3966">
          <cell r="A3966">
            <v>246513</v>
          </cell>
          <cell r="B3966" t="str">
            <v>ESSAI DATAMATRIX UHL AMP/F1</v>
          </cell>
          <cell r="C3966">
            <v>1</v>
          </cell>
        </row>
        <row r="3967">
          <cell r="A3967">
            <v>246673</v>
          </cell>
          <cell r="B3967" t="str">
            <v>TIAPRIZAL 2ML MIR OPC ES</v>
          </cell>
          <cell r="C3967">
            <v>1</v>
          </cell>
        </row>
        <row r="3968">
          <cell r="A3968">
            <v>246953</v>
          </cell>
          <cell r="B3968" t="str">
            <v>MEPRONIZINE 400mg GRANULATION TOURS</v>
          </cell>
          <cell r="C3968">
            <v>1</v>
          </cell>
        </row>
        <row r="3969">
          <cell r="A3969">
            <v>248347</v>
          </cell>
          <cell r="B3969" t="str">
            <v>ESSAI PELLICULAGE MEPRONIZINE</v>
          </cell>
          <cell r="C3969">
            <v>1</v>
          </cell>
        </row>
        <row r="3970">
          <cell r="A3970">
            <v>248447</v>
          </cell>
          <cell r="B3970" t="str">
            <v>ETUI REP RELMUS INJ 2ML 6AMP. VT PT</v>
          </cell>
          <cell r="C3970">
            <v>1</v>
          </cell>
        </row>
        <row r="3971">
          <cell r="A3971">
            <v>248507</v>
          </cell>
          <cell r="B3971" t="str">
            <v>BLISTER DICYNONE 250MG 20C S3 EXP (NE PAS UTILISER)</v>
          </cell>
          <cell r="C3971">
            <v>1</v>
          </cell>
        </row>
        <row r="3972">
          <cell r="A3972">
            <v>252152</v>
          </cell>
          <cell r="B3972" t="str">
            <v>SOLV.ASP/FLECT500 2,5ML MIR OPC IT</v>
          </cell>
          <cell r="C3972">
            <v>1</v>
          </cell>
        </row>
        <row r="3973">
          <cell r="A3973">
            <v>252482</v>
          </cell>
          <cell r="B3973" t="str">
            <v>TIAPRIDAL 100MG/2ML REMP OPC EXP</v>
          </cell>
          <cell r="C3973">
            <v>1</v>
          </cell>
        </row>
        <row r="3974">
          <cell r="A3974">
            <v>252478</v>
          </cell>
          <cell r="B3974" t="str">
            <v>PRIMPERAN MO 10MG/2ML REMP OPC MX</v>
          </cell>
          <cell r="C3974">
            <v>1</v>
          </cell>
        </row>
        <row r="3975">
          <cell r="A3975">
            <v>252666</v>
          </cell>
          <cell r="B3975" t="str">
            <v>SOLV.ASPEGIC 5ML MIR OPC XE</v>
          </cell>
          <cell r="C3975">
            <v>1</v>
          </cell>
        </row>
        <row r="3976">
          <cell r="A3976">
            <v>253578</v>
          </cell>
          <cell r="B3976" t="str">
            <v>COROTROPE INJ.10ML FAB ESSAI</v>
          </cell>
          <cell r="C3976">
            <v>1</v>
          </cell>
        </row>
        <row r="3977">
          <cell r="A3977">
            <v>254006</v>
          </cell>
          <cell r="B3977" t="str">
            <v>ETUI REP ERCE 200MG 28G VT RU</v>
          </cell>
          <cell r="C3977">
            <v>1</v>
          </cell>
        </row>
        <row r="3978">
          <cell r="A3978">
            <v>254345</v>
          </cell>
          <cell r="B3978" t="str">
            <v>PLITICAN 2ML MIR FR/XE OPC</v>
          </cell>
          <cell r="C3978">
            <v>1</v>
          </cell>
        </row>
        <row r="3979">
          <cell r="A3979">
            <v>256292</v>
          </cell>
          <cell r="B3979" t="str">
            <v>SOLV.ASPEGIC 5ML REMP PT</v>
          </cell>
          <cell r="C3979">
            <v>1</v>
          </cell>
        </row>
        <row r="3980">
          <cell r="A3980">
            <v>256603</v>
          </cell>
          <cell r="B3980" t="str">
            <v>SOLV.ASPEGIC 5ML MIR 1240L OPC EQ</v>
          </cell>
          <cell r="C3980">
            <v>1</v>
          </cell>
        </row>
        <row r="3981">
          <cell r="A3981">
            <v>257740</v>
          </cell>
          <cell r="B3981" t="str">
            <v>EGLONYL 100MG/2ML REMP OPC UA</v>
          </cell>
          <cell r="C3981">
            <v>1</v>
          </cell>
        </row>
        <row r="3982">
          <cell r="A3982">
            <v>257742</v>
          </cell>
          <cell r="B3982" t="str">
            <v>EGLONYL 100MG/2ML MIR OPC UA</v>
          </cell>
          <cell r="C3982">
            <v>1</v>
          </cell>
        </row>
        <row r="3983">
          <cell r="A3983">
            <v>257745</v>
          </cell>
          <cell r="B3983" t="str">
            <v>TIOCOLCHICOSIDE 2ML MIR OPC IT</v>
          </cell>
          <cell r="C3983">
            <v>1</v>
          </cell>
        </row>
        <row r="3984">
          <cell r="A3984">
            <v>258736</v>
          </cell>
          <cell r="B3984" t="str">
            <v>LASIX 20MG 2ML 5AMP (25) AT</v>
          </cell>
          <cell r="C3984">
            <v>1</v>
          </cell>
        </row>
        <row r="3985">
          <cell r="A3985">
            <v>258600</v>
          </cell>
          <cell r="B3985" t="str">
            <v>DICYNONE OM 250MG/2ML REMP IT (SWI)</v>
          </cell>
          <cell r="C3985">
            <v>1</v>
          </cell>
        </row>
        <row r="3986">
          <cell r="A3986">
            <v>258617</v>
          </cell>
          <cell r="B3986" t="str">
            <v>SOLV. KARDEGIC INJ. 5 ML REMP S3 CZE</v>
          </cell>
          <cell r="C3986">
            <v>1</v>
          </cell>
        </row>
        <row r="3987">
          <cell r="A3987">
            <v>258599</v>
          </cell>
          <cell r="B3987" t="str">
            <v>DICYNONE OM 250MG/2ML MIR BE (SWI)</v>
          </cell>
          <cell r="C3987">
            <v>1</v>
          </cell>
        </row>
        <row r="3988">
          <cell r="A3988">
            <v>261209</v>
          </cell>
          <cell r="B3988" t="str">
            <v>TIAPRIDAL 100MG/2ML REMP PT</v>
          </cell>
          <cell r="C3988">
            <v>1</v>
          </cell>
        </row>
        <row r="3989">
          <cell r="A3989">
            <v>261269</v>
          </cell>
          <cell r="B3989" t="str">
            <v>ESSENTIALE 250MG/5ML REMP (940L)</v>
          </cell>
          <cell r="C3989">
            <v>1</v>
          </cell>
        </row>
        <row r="3990">
          <cell r="A3990">
            <v>262201</v>
          </cell>
          <cell r="B3990" t="str">
            <v>ESSAI NO CP SUR F1</v>
          </cell>
          <cell r="C3990">
            <v>1</v>
          </cell>
        </row>
        <row r="3991">
          <cell r="A3991">
            <v>264160</v>
          </cell>
          <cell r="B3991" t="str">
            <v>REMP SOLV.ASP./FLECT.500 INJ.2,5ML IT 400L</v>
          </cell>
          <cell r="C3991">
            <v>1</v>
          </cell>
        </row>
        <row r="3992">
          <cell r="A3992">
            <v>438097</v>
          </cell>
          <cell r="B3992" t="str">
            <v>STABILITE ESSENTIALE 5ML</v>
          </cell>
          <cell r="C3992">
            <v>1</v>
          </cell>
        </row>
        <row r="3993">
          <cell r="A3993">
            <v>439311</v>
          </cell>
          <cell r="B3993" t="str">
            <v>DICYNONE AMP. OM 2ML. MIRA. AFR = 3ED000060</v>
          </cell>
          <cell r="C3993">
            <v>1</v>
          </cell>
        </row>
        <row r="3994">
          <cell r="A3994">
            <v>447051</v>
          </cell>
          <cell r="B3994" t="str">
            <v>ULTRACAÏNE 80MG DS FORTE 2ML MIR</v>
          </cell>
          <cell r="C3994">
            <v>1</v>
          </cell>
        </row>
        <row r="3995">
          <cell r="A3995">
            <v>455913</v>
          </cell>
          <cell r="B3995" t="str">
            <v>PRIMPERAN MO 10MG/2ML REMP GR</v>
          </cell>
          <cell r="C3995">
            <v>1</v>
          </cell>
        </row>
        <row r="3996">
          <cell r="A3996" t="str">
            <v>STAB001</v>
          </cell>
          <cell r="B3996" t="str">
            <v>STABILITE ULTRACAIN DS FORTE</v>
          </cell>
          <cell r="C3996">
            <v>1</v>
          </cell>
        </row>
        <row r="3997">
          <cell r="A3997">
            <v>473378</v>
          </cell>
          <cell r="B3997" t="str">
            <v>PLITICAN 2ML MIR OPC</v>
          </cell>
          <cell r="C3997">
            <v>1</v>
          </cell>
        </row>
        <row r="3998">
          <cell r="A3998">
            <v>474047</v>
          </cell>
          <cell r="B3998" t="str">
            <v>PRIMPERAN MO 10MG/2ML REMP PT</v>
          </cell>
          <cell r="C3998">
            <v>1</v>
          </cell>
        </row>
        <row r="3999">
          <cell r="A3999">
            <v>479872</v>
          </cell>
          <cell r="B3999" t="str">
            <v>PRIMPERAN MO 2ML MIR XP</v>
          </cell>
          <cell r="C3999">
            <v>1</v>
          </cell>
        </row>
        <row r="4000">
          <cell r="A4000">
            <v>485404</v>
          </cell>
          <cell r="B4000" t="str">
            <v>TIAPRIDAL 100MG/2ML REMP PT</v>
          </cell>
          <cell r="C4000">
            <v>1</v>
          </cell>
        </row>
        <row r="4001">
          <cell r="A4001">
            <v>489457</v>
          </cell>
          <cell r="B4001" t="str">
            <v>DICYNONE 250MG/2ML MIR OPC BE</v>
          </cell>
          <cell r="C4001">
            <v>1</v>
          </cell>
        </row>
        <row r="4002">
          <cell r="A4002">
            <v>489493</v>
          </cell>
          <cell r="B4002" t="str">
            <v>EGLONYL 100MG/2ML REMP OPC E-E</v>
          </cell>
          <cell r="C4002">
            <v>1</v>
          </cell>
        </row>
        <row r="4003">
          <cell r="A4003" t="str">
            <v>ST_00015</v>
          </cell>
          <cell r="B4003" t="str">
            <v>STABILITE ESSENTIALE 5ML 940L</v>
          </cell>
          <cell r="C4003">
            <v>1</v>
          </cell>
        </row>
        <row r="4004">
          <cell r="A4004">
            <v>497602</v>
          </cell>
          <cell r="B4004" t="str">
            <v>ASPEGIC 0,5G FL MIR(CAP.GR)VAL</v>
          </cell>
          <cell r="C4004">
            <v>1</v>
          </cell>
        </row>
        <row r="4005">
          <cell r="A4005" t="str">
            <v>ES_00018</v>
          </cell>
          <cell r="B4005" t="str">
            <v>QUALIFICATION NACL</v>
          </cell>
          <cell r="C4005">
            <v>1</v>
          </cell>
        </row>
        <row r="4006">
          <cell r="A4006">
            <v>508802</v>
          </cell>
          <cell r="B4006" t="str">
            <v>EAU PPI 4ML MIR</v>
          </cell>
          <cell r="C4006">
            <v>1</v>
          </cell>
        </row>
        <row r="4007">
          <cell r="A4007">
            <v>508807</v>
          </cell>
          <cell r="B4007" t="str">
            <v>EAU PPI CUVE 1000L</v>
          </cell>
          <cell r="C4007">
            <v>1</v>
          </cell>
        </row>
        <row r="4008">
          <cell r="A4008">
            <v>508809</v>
          </cell>
          <cell r="B4008" t="str">
            <v>EAU PPI 10ML MIR</v>
          </cell>
          <cell r="C4008">
            <v>1</v>
          </cell>
        </row>
        <row r="4009">
          <cell r="A4009">
            <v>510013</v>
          </cell>
          <cell r="B4009" t="str">
            <v>CLOPIDOGREL 75MG POUR TRI</v>
          </cell>
          <cell r="C4009">
            <v>1</v>
          </cell>
        </row>
        <row r="4010">
          <cell r="A4010" t="str">
            <v>ES_00030</v>
          </cell>
          <cell r="B4010" t="str">
            <v>ESSAI MITOSYL 150G 250µ + FT</v>
          </cell>
          <cell r="C4010">
            <v>1</v>
          </cell>
        </row>
        <row r="4011">
          <cell r="A4011" t="str">
            <v>ES_00031</v>
          </cell>
          <cell r="B4011" t="str">
            <v>ESSAI MITOSYL 150G 275µ + FT</v>
          </cell>
          <cell r="C4011">
            <v>1</v>
          </cell>
        </row>
        <row r="4012">
          <cell r="A4012" t="str">
            <v>ST_00020</v>
          </cell>
          <cell r="B4012" t="str">
            <v>STABILITE DOLANTIN 100MG/2ML</v>
          </cell>
          <cell r="C4012">
            <v>1</v>
          </cell>
        </row>
        <row r="4013">
          <cell r="A4013">
            <v>512777</v>
          </cell>
          <cell r="B4013" t="str">
            <v>DOLANTIN 50MG/1ML MIR</v>
          </cell>
          <cell r="C4013">
            <v>1</v>
          </cell>
        </row>
        <row r="4014">
          <cell r="A4014">
            <v>513640</v>
          </cell>
          <cell r="B4014" t="str">
            <v>ULTRACAIN DS 80MG 2ML ETIQ. DE</v>
          </cell>
          <cell r="C4014">
            <v>1</v>
          </cell>
        </row>
        <row r="4015">
          <cell r="A4015">
            <v>514900</v>
          </cell>
          <cell r="B4015" t="str">
            <v>DICYNONE 250MG/2ML MIR OPC XE</v>
          </cell>
          <cell r="C4015">
            <v>1</v>
          </cell>
        </row>
        <row r="4016">
          <cell r="A4016">
            <v>518703</v>
          </cell>
          <cell r="B4016" t="str">
            <v>DICYNONE OM 2ML REMP EC</v>
          </cell>
          <cell r="C4016">
            <v>1</v>
          </cell>
        </row>
        <row r="4017">
          <cell r="A4017">
            <v>520179</v>
          </cell>
          <cell r="B4017" t="str">
            <v>ARTERENOL 1,22MG 1ML MIR 400L</v>
          </cell>
          <cell r="C4017">
            <v>1</v>
          </cell>
        </row>
        <row r="4018">
          <cell r="A4018">
            <v>522862</v>
          </cell>
          <cell r="B4018" t="str">
            <v>ARTERENOL 1,22MG 1ML REMP  450L</v>
          </cell>
          <cell r="C4018">
            <v>1</v>
          </cell>
        </row>
        <row r="4019">
          <cell r="A4019">
            <v>521780</v>
          </cell>
          <cell r="B4019" t="str">
            <v>DECOUP + PLI NOT POLYSILANE FR</v>
          </cell>
          <cell r="C4019">
            <v>1</v>
          </cell>
        </row>
        <row r="4020">
          <cell r="A4020">
            <v>523459</v>
          </cell>
          <cell r="B4020" t="str">
            <v>ULTRACAÏN OS 2% 400MG 20ML MIR (non enregistré)</v>
          </cell>
          <cell r="C4020">
            <v>1</v>
          </cell>
        </row>
        <row r="4021">
          <cell r="A4021">
            <v>526060</v>
          </cell>
          <cell r="B4021" t="str">
            <v>LASIX 20MG/2ML ETIQ PT 511435</v>
          </cell>
          <cell r="C4021">
            <v>1</v>
          </cell>
        </row>
        <row r="4022">
          <cell r="A4022">
            <v>526771</v>
          </cell>
          <cell r="B4022" t="str">
            <v>SEGURIL 20MG/2ML ETIQ VT ES</v>
          </cell>
          <cell r="C4022">
            <v>1</v>
          </cell>
        </row>
        <row r="4023">
          <cell r="A4023">
            <v>531484</v>
          </cell>
          <cell r="B4023" t="str">
            <v>LASIX 20MG/2ML ETIQ AT</v>
          </cell>
          <cell r="C4023">
            <v>1</v>
          </cell>
        </row>
        <row r="4024">
          <cell r="A4024" t="str">
            <v>ES_00040</v>
          </cell>
          <cell r="B4024" t="str">
            <v>REMPLISSAGE EPPI AM 2ML VERRE BLANC</v>
          </cell>
          <cell r="C4024">
            <v>1</v>
          </cell>
        </row>
        <row r="4025">
          <cell r="A4025">
            <v>533445</v>
          </cell>
          <cell r="B4025" t="str">
            <v>LASIX 20MG SOL. (1500L)</v>
          </cell>
          <cell r="C4025">
            <v>1</v>
          </cell>
        </row>
        <row r="4026">
          <cell r="A4026">
            <v>533448</v>
          </cell>
          <cell r="B4026" t="str">
            <v>LASIX 20MG/2ML REMP OPC (1500L) "non enregistré"</v>
          </cell>
          <cell r="C4026">
            <v>1</v>
          </cell>
        </row>
        <row r="4027">
          <cell r="A4027">
            <v>534051</v>
          </cell>
          <cell r="B4027" t="str">
            <v>L-POLAMIDON 5MG/2ML REMP 250L</v>
          </cell>
          <cell r="C4027">
            <v>1</v>
          </cell>
        </row>
        <row r="4028">
          <cell r="A4028">
            <v>536882</v>
          </cell>
          <cell r="B4028" t="str">
            <v>LASIX 250MG 6X25ML PCDT HP DE</v>
          </cell>
          <cell r="C4028">
            <v>1</v>
          </cell>
        </row>
        <row r="4029">
          <cell r="A4029">
            <v>540445</v>
          </cell>
          <cell r="B4029" t="str">
            <v>SOLOSIN 624MG/15ML 400L REMP</v>
          </cell>
          <cell r="C4029">
            <v>1</v>
          </cell>
        </row>
        <row r="4030">
          <cell r="A4030">
            <v>541006</v>
          </cell>
          <cell r="B4030" t="str">
            <v>CLOPIDOGREL 75MG CP MEL/COMP (avec 486945)</v>
          </cell>
          <cell r="C4030">
            <v>1</v>
          </cell>
        </row>
        <row r="4031">
          <cell r="A4031">
            <v>542914</v>
          </cell>
          <cell r="B4031" t="str">
            <v>BLISTER TRIATEC 2,5MG  15CP FR</v>
          </cell>
          <cell r="C4031">
            <v>1</v>
          </cell>
        </row>
        <row r="4032">
          <cell r="A4032" t="str">
            <v>ST_00029</v>
          </cell>
          <cell r="B4032" t="str">
            <v>STABILITE MITOSYL 65G TUBE 275µ</v>
          </cell>
          <cell r="C4032">
            <v>1</v>
          </cell>
        </row>
        <row r="4033">
          <cell r="A4033" t="str">
            <v>ST_00031</v>
          </cell>
          <cell r="B4033" t="str">
            <v>STABILITE SOLOSIN 624MG 15ML</v>
          </cell>
          <cell r="C4033">
            <v>1</v>
          </cell>
        </row>
        <row r="4034">
          <cell r="A4034" t="str">
            <v>ES_00067</v>
          </cell>
          <cell r="B4034" t="str">
            <v>ESSAIS ET QUALIFICATION PARTENA PACK 60 AMP</v>
          </cell>
          <cell r="C4034">
            <v>1</v>
          </cell>
        </row>
        <row r="4035">
          <cell r="A4035">
            <v>558923</v>
          </cell>
          <cell r="B4035" t="str">
            <v>DICYNONE OM 250MG/2ML MIR IT (SWI)</v>
          </cell>
          <cell r="C4035">
            <v>1</v>
          </cell>
        </row>
        <row r="4036">
          <cell r="A4036">
            <v>558924</v>
          </cell>
          <cell r="B4036" t="str">
            <v>DICYNONE OM 250MG/2ML REMP IT (SWI)</v>
          </cell>
          <cell r="C4036">
            <v>1</v>
          </cell>
        </row>
        <row r="4037">
          <cell r="A4037">
            <v>561508</v>
          </cell>
          <cell r="B4037" t="str">
            <v>NOVALGIN 1G 2ML ETIQ. DE</v>
          </cell>
          <cell r="C4037">
            <v>1</v>
          </cell>
        </row>
        <row r="4038">
          <cell r="A4038">
            <v>565254</v>
          </cell>
          <cell r="B4038" t="str">
            <v>PRIMPERAN MO 10MG/2ML MIR CH</v>
          </cell>
          <cell r="C4038">
            <v>1</v>
          </cell>
        </row>
        <row r="4039">
          <cell r="A4039" t="str">
            <v>ES_00072</v>
          </cell>
          <cell r="B4039" t="str">
            <v>QUALIFICATION L2P DICYNONE REMP 250L</v>
          </cell>
          <cell r="C4039">
            <v>1</v>
          </cell>
        </row>
        <row r="4040">
          <cell r="A4040">
            <v>568214</v>
          </cell>
          <cell r="B4040" t="str">
            <v>CORVATON 2MG 1ML MIR 40L</v>
          </cell>
          <cell r="C4040">
            <v>1</v>
          </cell>
        </row>
        <row r="4041">
          <cell r="A4041">
            <v>569142</v>
          </cell>
          <cell r="B4041" t="str">
            <v>LASIX 20MG/2ML ETIQ AT</v>
          </cell>
          <cell r="C4041">
            <v>1</v>
          </cell>
        </row>
        <row r="4042">
          <cell r="A4042">
            <v>571904</v>
          </cell>
          <cell r="B4042" t="str">
            <v>TIAPRIDAL 100MG GRA (avec 527058)</v>
          </cell>
          <cell r="C4042">
            <v>1</v>
          </cell>
        </row>
        <row r="4043">
          <cell r="A4043">
            <v>572153</v>
          </cell>
          <cell r="B4043" t="str">
            <v>TIAPRIDEX 100MG 2ML OPC MIR DE (avec 527058)</v>
          </cell>
          <cell r="C4043">
            <v>1</v>
          </cell>
        </row>
        <row r="4044">
          <cell r="A4044">
            <v>572181</v>
          </cell>
          <cell r="B4044" t="str">
            <v>TIAPRIDAL 100MG 2ML OPC MIR RU (avec 527058)</v>
          </cell>
          <cell r="C4044">
            <v>1</v>
          </cell>
        </row>
        <row r="4045">
          <cell r="A4045">
            <v>572176</v>
          </cell>
          <cell r="B4045" t="str">
            <v>TIAPRIZAL 100MG 2ML OPC MIR LT (avec 527058)</v>
          </cell>
          <cell r="C4045">
            <v>1</v>
          </cell>
        </row>
        <row r="4046">
          <cell r="A4046">
            <v>572616</v>
          </cell>
          <cell r="B4046" t="str">
            <v>DOGMATIL 400MG CP PEL 150KG avec 527057</v>
          </cell>
          <cell r="C4046">
            <v>1</v>
          </cell>
        </row>
        <row r="4047">
          <cell r="A4047">
            <v>572831</v>
          </cell>
          <cell r="B4047" t="str">
            <v>PRIMPERAN MO 10MG 2ML MIR OPC FR</v>
          </cell>
          <cell r="C4047">
            <v>1</v>
          </cell>
        </row>
        <row r="4048">
          <cell r="A4048">
            <v>572839</v>
          </cell>
          <cell r="B4048" t="str">
            <v>PRIMPERAN MO 10MG/2ML MIR BE</v>
          </cell>
          <cell r="C4048">
            <v>1</v>
          </cell>
        </row>
        <row r="4049">
          <cell r="A4049">
            <v>572886</v>
          </cell>
          <cell r="B4049" t="str">
            <v>SOLIAN 400MG GRA/PEL/NOY/LUB avec 506960</v>
          </cell>
          <cell r="C4049">
            <v>1</v>
          </cell>
        </row>
        <row r="4050">
          <cell r="A4050">
            <v>580404</v>
          </cell>
          <cell r="B4050" t="str">
            <v>DOGMATIL 400MG CP PEL 150KG</v>
          </cell>
          <cell r="C4050">
            <v>1</v>
          </cell>
        </row>
        <row r="4051">
          <cell r="A4051">
            <v>580411</v>
          </cell>
          <cell r="B4051" t="str">
            <v>EGLONYL 100MG/2ML REMP OPC LT</v>
          </cell>
          <cell r="C4051">
            <v>1</v>
          </cell>
        </row>
        <row r="4052">
          <cell r="A4052" t="str">
            <v>ST_00070</v>
          </cell>
          <cell r="B4052" t="str">
            <v>STABILITE MIRAGE CORVATON 2MG 1ML</v>
          </cell>
          <cell r="C4052">
            <v>1</v>
          </cell>
        </row>
        <row r="4053">
          <cell r="A4053">
            <v>90142</v>
          </cell>
          <cell r="B4053" t="str">
            <v>SOLIAN CPR 200MG U=1000 VRA KOR = 3SJ120290</v>
          </cell>
          <cell r="C4053">
            <v>1</v>
          </cell>
        </row>
        <row r="4054">
          <cell r="A4054">
            <v>44134</v>
          </cell>
          <cell r="B4054" t="str">
            <v>TIAPRIDAL 100MG CPR.U=1000 VRA GRC = 3SL1FJ590</v>
          </cell>
          <cell r="C4054">
            <v>1</v>
          </cell>
        </row>
        <row r="4055">
          <cell r="A4055">
            <v>41892</v>
          </cell>
          <cell r="B4055" t="str">
            <v>ASPISOL INJ.FL.STERIL. O.E.VRA DEU = 3D0110T92</v>
          </cell>
          <cell r="C4055">
            <v>1</v>
          </cell>
        </row>
        <row r="4056">
          <cell r="A4056">
            <v>76028</v>
          </cell>
          <cell r="B4056" t="str">
            <v>CONTRYKAL 2ML U=1000 UKR VRA NDB = 3D2010190</v>
          </cell>
          <cell r="C4056">
            <v>1</v>
          </cell>
        </row>
        <row r="4057">
          <cell r="A4057">
            <v>44589</v>
          </cell>
          <cell r="B4057" t="str">
            <v>STILNOCT 10 MG CP VRAC U=1000 GBR = 3VS11R790</v>
          </cell>
          <cell r="C4057">
            <v>1</v>
          </cell>
        </row>
        <row r="4058">
          <cell r="A4058">
            <v>139646</v>
          </cell>
          <cell r="B4058" t="str">
            <v>SACCHAROSE (MONOPALMITATE DE) U=K = 3Y0QS2290</v>
          </cell>
          <cell r="C4058">
            <v>1</v>
          </cell>
        </row>
        <row r="4059">
          <cell r="A4059">
            <v>231289</v>
          </cell>
          <cell r="B4059" t="str">
            <v>DENIBAN 200MG CPR U=1000 VR CO</v>
          </cell>
          <cell r="C4059">
            <v>1</v>
          </cell>
        </row>
        <row r="4060">
          <cell r="A4060">
            <v>232579</v>
          </cell>
          <cell r="B4060" t="str">
            <v>RAMIPRIL 10MG CPR VR SCOPITO</v>
          </cell>
          <cell r="C4060">
            <v>1</v>
          </cell>
        </row>
        <row r="4061">
          <cell r="A4061">
            <v>235212</v>
          </cell>
          <cell r="B4061" t="str">
            <v>RAMIWIN GEL 1.25MG VRAC U=1000 ZAF</v>
          </cell>
          <cell r="C4061">
            <v>1</v>
          </cell>
        </row>
        <row r="4062">
          <cell r="A4062">
            <v>258998</v>
          </cell>
          <cell r="B4062" t="str">
            <v>SOLIAN NF CPR 100MG VR FAWDON</v>
          </cell>
          <cell r="C4062">
            <v>1</v>
          </cell>
        </row>
        <row r="4063">
          <cell r="A4063">
            <v>532643</v>
          </cell>
          <cell r="B4063" t="str">
            <v>ESSENTIALE 250MG 5ML VRAC KZ</v>
          </cell>
          <cell r="C4063">
            <v>1</v>
          </cell>
        </row>
        <row r="4064">
          <cell r="A4064">
            <v>97930</v>
          </cell>
          <cell r="B4064" t="str">
            <v>POLY KARAYA GRANULE VRAC</v>
          </cell>
          <cell r="C4064">
            <v>1</v>
          </cell>
        </row>
        <row r="4065">
          <cell r="A4065">
            <v>97940</v>
          </cell>
          <cell r="B4065" t="str">
            <v>GEL D'ALUMINE PDE. 36G. VTE.FRANCE = 3JA11X085</v>
          </cell>
          <cell r="C4065">
            <v>1</v>
          </cell>
        </row>
        <row r="4066">
          <cell r="A4066">
            <v>97966</v>
          </cell>
          <cell r="B4066" t="str">
            <v>LUBENTYL MAGNESIE PATE</v>
          </cell>
          <cell r="C4066">
            <v>1</v>
          </cell>
        </row>
        <row r="4067">
          <cell r="A4067">
            <v>97982</v>
          </cell>
          <cell r="B4067" t="str">
            <v>BARNETIL CPR = 3SC100030</v>
          </cell>
          <cell r="C4067">
            <v>1</v>
          </cell>
        </row>
        <row r="4068">
          <cell r="A4068">
            <v>97987</v>
          </cell>
          <cell r="B4068" t="str">
            <v>BUSCOPAN CPR = 3SD100030</v>
          </cell>
          <cell r="C4068">
            <v>1</v>
          </cell>
        </row>
        <row r="4069">
          <cell r="A4069">
            <v>135517</v>
          </cell>
          <cell r="B4069" t="str">
            <v>BUSCOPAN DRAGEES VRAC TN -&gt; QA = 3SD110090</v>
          </cell>
          <cell r="C4069">
            <v>1</v>
          </cell>
        </row>
        <row r="4070">
          <cell r="A4070">
            <v>97990</v>
          </cell>
          <cell r="B4070" t="str">
            <v>DOGMATIL 200MG GRAN/CPR 1/4 DE LOT = 3SE100120</v>
          </cell>
          <cell r="C4070">
            <v>1</v>
          </cell>
        </row>
        <row r="4071">
          <cell r="A4071">
            <v>97992</v>
          </cell>
          <cell r="B4071" t="str">
            <v>CHAMPIONYL 200MG CPR. = 3SE100130</v>
          </cell>
          <cell r="C4071">
            <v>1</v>
          </cell>
        </row>
        <row r="4072">
          <cell r="A4072">
            <v>97996</v>
          </cell>
          <cell r="B4072" t="str">
            <v>DOLMATIL 200MG CP GB</v>
          </cell>
          <cell r="C4072">
            <v>1</v>
          </cell>
        </row>
        <row r="4073">
          <cell r="A4073">
            <v>98010</v>
          </cell>
          <cell r="B4073" t="str">
            <v>SOLIAN 200MG CPR. "AMI 200" "X" = 3SJ100730</v>
          </cell>
          <cell r="C4073">
            <v>1</v>
          </cell>
        </row>
        <row r="4074">
          <cell r="A4074">
            <v>98020</v>
          </cell>
          <cell r="B4074" t="str">
            <v>TIAPRIDAL 100MG GRA/LUB</v>
          </cell>
          <cell r="C4074">
            <v>1</v>
          </cell>
        </row>
        <row r="4075">
          <cell r="A4075">
            <v>98029</v>
          </cell>
          <cell r="B4075" t="str">
            <v>SOLIAN 200MG NF CP</v>
          </cell>
          <cell r="C4075">
            <v>1</v>
          </cell>
        </row>
        <row r="4076">
          <cell r="A4076">
            <v>98044</v>
          </cell>
          <cell r="B4076" t="str">
            <v>SOLIAN 400MG 60C BE (Pré cdt)</v>
          </cell>
          <cell r="C4076">
            <v>1</v>
          </cell>
        </row>
        <row r="4077">
          <cell r="A4077">
            <v>98058</v>
          </cell>
          <cell r="B4077" t="str">
            <v>DOGMATIL 400 CPR PELLICULE = 3ST200040</v>
          </cell>
          <cell r="C4077">
            <v>1</v>
          </cell>
        </row>
        <row r="4078">
          <cell r="A4078">
            <v>98061</v>
          </cell>
          <cell r="B4078" t="str">
            <v>DOGMATIL 400 GRAN. (150KG) = 3ST2V0020</v>
          </cell>
          <cell r="C4078">
            <v>1</v>
          </cell>
        </row>
        <row r="4079">
          <cell r="A4079">
            <v>97846</v>
          </cell>
          <cell r="B4079" t="str">
            <v>TIAPRIDEX AMP.2ML DEU = 3FL103130</v>
          </cell>
          <cell r="C4079">
            <v>1</v>
          </cell>
        </row>
        <row r="4080">
          <cell r="A4080">
            <v>97854</v>
          </cell>
          <cell r="B4080" t="str">
            <v>TIAPRIDAL AMP.2ML (SSF/SWI)P3. EXP = 3FL103930</v>
          </cell>
          <cell r="C4080">
            <v>1</v>
          </cell>
        </row>
        <row r="4081">
          <cell r="A4081">
            <v>97863</v>
          </cell>
          <cell r="B4081" t="str">
            <v>PRIMPERAN 100MG/5ML REMP FR</v>
          </cell>
          <cell r="C4081">
            <v>1</v>
          </cell>
        </row>
        <row r="4082">
          <cell r="A4082">
            <v>97564</v>
          </cell>
          <cell r="B4082" t="str">
            <v>ESSAI REMPLIS./AUTOCLAV. AMP. 2ML = 31D003330</v>
          </cell>
          <cell r="C4082">
            <v>1</v>
          </cell>
        </row>
        <row r="4083">
          <cell r="A4083">
            <v>97567</v>
          </cell>
          <cell r="B4083" t="str">
            <v>POUDRE D'ENROBAGE MELANGE = 31D004220</v>
          </cell>
          <cell r="C4083">
            <v>1</v>
          </cell>
        </row>
        <row r="4084">
          <cell r="A4084">
            <v>97885</v>
          </cell>
          <cell r="B4084" t="str">
            <v>PRIMPERAN MO 10MG/2ML REMP XP</v>
          </cell>
          <cell r="C4084">
            <v>1</v>
          </cell>
        </row>
        <row r="4085">
          <cell r="A4085">
            <v>97887</v>
          </cell>
          <cell r="B4085" t="str">
            <v>PRIMPERAN MONO.2ML INJ.DNK = 3FQ102830</v>
          </cell>
          <cell r="C4085">
            <v>1</v>
          </cell>
        </row>
        <row r="4086">
          <cell r="A4086">
            <v>97893</v>
          </cell>
          <cell r="B4086" t="str">
            <v>PRIMPER.MONO.10MG AMP.2ML. EXP = 3FQ103130</v>
          </cell>
          <cell r="C4086">
            <v>1</v>
          </cell>
        </row>
        <row r="4087">
          <cell r="A4087">
            <v>97582</v>
          </cell>
          <cell r="B4087" t="str">
            <v>SAC POLYETHYLENE 110L à RADIO STER = 31D007750</v>
          </cell>
          <cell r="C4087">
            <v>1</v>
          </cell>
        </row>
        <row r="4088">
          <cell r="A4088">
            <v>97586</v>
          </cell>
          <cell r="B4088" t="str">
            <v>GANTS STERILES T7,5 à RADIO ST. = 31D007950</v>
          </cell>
          <cell r="C4088">
            <v>1</v>
          </cell>
        </row>
        <row r="4089">
          <cell r="A4089">
            <v>97899</v>
          </cell>
          <cell r="B4089" t="str">
            <v>PRIMPER.MONO.10MG AMP.2ML(SSF) FRA = 3FQ103430</v>
          </cell>
          <cell r="C4089">
            <v>1</v>
          </cell>
        </row>
        <row r="4090">
          <cell r="A4090">
            <v>97590</v>
          </cell>
          <cell r="B4090" t="str">
            <v>MEDIAFILLTEST SOL.60LT LIGNE4 = 31D008820</v>
          </cell>
          <cell r="C4090">
            <v>1</v>
          </cell>
        </row>
        <row r="4091">
          <cell r="A4091">
            <v>97907</v>
          </cell>
          <cell r="B4091" t="str">
            <v>PRIMP.MO.10MG AMP.2ML.(SSF/SWI)EXP = 3FQ104230</v>
          </cell>
          <cell r="C4091">
            <v>1</v>
          </cell>
        </row>
        <row r="4092">
          <cell r="A4092">
            <v>97613</v>
          </cell>
          <cell r="B4092" t="str">
            <v>QUALIF.REMPLISSAGE 20ML U=I = 31D018330</v>
          </cell>
          <cell r="C4092">
            <v>1</v>
          </cell>
        </row>
        <row r="4093">
          <cell r="A4093">
            <v>135552</v>
          </cell>
          <cell r="B4093" t="str">
            <v>ESSAI QUALIFICATION POUR LIGNE CDT INJ</v>
          </cell>
          <cell r="C4093">
            <v>1</v>
          </cell>
        </row>
        <row r="4094">
          <cell r="A4094">
            <v>97623</v>
          </cell>
          <cell r="B4094" t="str">
            <v>AUTOCLAVAGE F020 121°C PROGRAMME 8 = 31DF02030</v>
          </cell>
          <cell r="C4094">
            <v>1</v>
          </cell>
        </row>
        <row r="4095">
          <cell r="A4095">
            <v>97647</v>
          </cell>
          <cell r="B4095" t="str">
            <v>ASPEGIC INJ.0,5G FL R/S(CAP.GRISE) = 3D01A0363</v>
          </cell>
          <cell r="C4095">
            <v>1</v>
          </cell>
        </row>
        <row r="4096">
          <cell r="A4096">
            <v>131662</v>
          </cell>
          <cell r="B4096" t="str">
            <v>ASPEG.I.0,5G F.R/S (CAP.GRISE)PAN. = 3D01A0863</v>
          </cell>
          <cell r="C4096">
            <v>1</v>
          </cell>
        </row>
        <row r="4097">
          <cell r="A4097">
            <v>97649</v>
          </cell>
          <cell r="B4097" t="str">
            <v>ASPEGIC INJ.0,5G FL R/S (POUR VRA) = 3D01AS365</v>
          </cell>
          <cell r="C4097">
            <v>1</v>
          </cell>
        </row>
        <row r="4098">
          <cell r="A4098">
            <v>134523</v>
          </cell>
          <cell r="B4098" t="str">
            <v>SOLV.ASPEGIC INJ. 5ML (LSF) EXP/MO = 3D0700330</v>
          </cell>
          <cell r="C4098">
            <v>1</v>
          </cell>
        </row>
        <row r="4099">
          <cell r="A4099">
            <v>97673</v>
          </cell>
          <cell r="B4099" t="str">
            <v>SOLV.ASPEGIC 5ML MIR NL-PL</v>
          </cell>
          <cell r="C4099">
            <v>1</v>
          </cell>
        </row>
        <row r="4100">
          <cell r="A4100">
            <v>97674</v>
          </cell>
          <cell r="B4100" t="str">
            <v>SOLV.ASPEGIC 5ML REMP XE</v>
          </cell>
          <cell r="C4100">
            <v>1</v>
          </cell>
        </row>
        <row r="4101">
          <cell r="A4101">
            <v>97681</v>
          </cell>
          <cell r="B4101" t="str">
            <v>EQUANIL 400MG INJ. SOLUTION = 3D1400120</v>
          </cell>
          <cell r="C4101">
            <v>1</v>
          </cell>
        </row>
        <row r="4102">
          <cell r="A4102">
            <v>97710</v>
          </cell>
          <cell r="B4102" t="str">
            <v>COROTROPE INJ. 10ML OPC ETIQ FRANCE = 3D1911080</v>
          </cell>
          <cell r="C4102">
            <v>1</v>
          </cell>
        </row>
        <row r="4103">
          <cell r="A4103">
            <v>97720</v>
          </cell>
          <cell r="B4103" t="str">
            <v>VADILEX INJ. SOLUTION FILT.CUVE = 3D4200120</v>
          </cell>
          <cell r="C4103">
            <v>1</v>
          </cell>
        </row>
        <row r="4104">
          <cell r="A4104">
            <v>97721</v>
          </cell>
          <cell r="B4104" t="str">
            <v>VADILEX 5MG AMP.2ML (SSF) FRA = 3D4200230</v>
          </cell>
          <cell r="C4104">
            <v>1</v>
          </cell>
        </row>
        <row r="4105">
          <cell r="A4105">
            <v>97727</v>
          </cell>
          <cell r="B4105" t="str">
            <v>DICYNONE OM 2ML MIR XD</v>
          </cell>
          <cell r="C4105">
            <v>1</v>
          </cell>
        </row>
        <row r="4106">
          <cell r="A4106">
            <v>97747</v>
          </cell>
          <cell r="B4106" t="str">
            <v>BUSCOPAN AMP. 1ML MIRAGE (LSG) EXP = 3FC100360</v>
          </cell>
          <cell r="C4106">
            <v>1</v>
          </cell>
        </row>
        <row r="4107">
          <cell r="A4107">
            <v>97751</v>
          </cell>
          <cell r="B4107" t="str">
            <v>DOGMATIL AMP.2ML (LSG) FRA/EXP = 3FE100530</v>
          </cell>
          <cell r="C4107">
            <v>1</v>
          </cell>
        </row>
        <row r="4108">
          <cell r="A4108">
            <v>97752</v>
          </cell>
          <cell r="B4108" t="str">
            <v>DOGMATIL AMP.2ML MIRA.(LSG)FRA/EXP = 3FE100560</v>
          </cell>
          <cell r="C4108">
            <v>1</v>
          </cell>
        </row>
        <row r="4109">
          <cell r="A4109">
            <v>97791</v>
          </cell>
          <cell r="B4109" t="str">
            <v>LITICAN INJ.AMP.2ML. NLD = 3FH200230</v>
          </cell>
          <cell r="C4109">
            <v>1</v>
          </cell>
        </row>
        <row r="4110">
          <cell r="A4110">
            <v>97792</v>
          </cell>
          <cell r="B4110" t="str">
            <v>LITICAN INJ.AMP.2ML. MIRAGE NLD = 3FH200260</v>
          </cell>
          <cell r="C4110">
            <v>1</v>
          </cell>
        </row>
        <row r="4111">
          <cell r="A4111">
            <v>97797</v>
          </cell>
          <cell r="B4111" t="str">
            <v>LIMICAN AMP.2ML. MIRA. ITA = 3FH201360</v>
          </cell>
          <cell r="C4111">
            <v>1</v>
          </cell>
        </row>
        <row r="4112">
          <cell r="A4112">
            <v>97800</v>
          </cell>
          <cell r="B4112" t="str">
            <v>LITICAN INJ.AMP.2ML. BEL = 3FH201730</v>
          </cell>
          <cell r="C4112">
            <v>1</v>
          </cell>
        </row>
        <row r="4113">
          <cell r="A4113">
            <v>97809</v>
          </cell>
          <cell r="B4113" t="str">
            <v>PRIMPERAN 10MG 2ML. (LSG) FRA/EXP = 3FI100830</v>
          </cell>
          <cell r="C4113">
            <v>1</v>
          </cell>
        </row>
        <row r="4114">
          <cell r="A4114">
            <v>97810</v>
          </cell>
          <cell r="B4114" t="str">
            <v>PRIMPER.10MG 2ML.MIRA.(LSG)FRA/EXP = 3FI100860</v>
          </cell>
          <cell r="C4114">
            <v>1</v>
          </cell>
        </row>
        <row r="4115">
          <cell r="A4115">
            <v>134531</v>
          </cell>
          <cell r="B4115" t="str">
            <v>PRIMPERAN 10MG 2ML.(LSG)2ANS EXP = 3FI101330</v>
          </cell>
          <cell r="C4115">
            <v>1</v>
          </cell>
        </row>
        <row r="4116">
          <cell r="A4116">
            <v>97811</v>
          </cell>
          <cell r="B4116" t="str">
            <v>SOLIAN 200MG SOL</v>
          </cell>
          <cell r="C4116">
            <v>1</v>
          </cell>
        </row>
        <row r="4117">
          <cell r="A4117">
            <v>98075</v>
          </cell>
          <cell r="B4117" t="str">
            <v>POLYSILANE GRANULE 1/2 DE LOT = 3TH000020</v>
          </cell>
          <cell r="C4117">
            <v>1</v>
          </cell>
        </row>
        <row r="4118">
          <cell r="A4118">
            <v>98984</v>
          </cell>
          <cell r="B4118" t="str">
            <v>DOXIUM GRAN.P/CPR. 1/4 DE LOT = 3U3110320</v>
          </cell>
          <cell r="C4118">
            <v>1</v>
          </cell>
        </row>
        <row r="4119">
          <cell r="A4119">
            <v>98102</v>
          </cell>
          <cell r="B4119" t="str">
            <v>DICYNONE 250MG CP GRAVE</v>
          </cell>
          <cell r="C4119">
            <v>1</v>
          </cell>
        </row>
        <row r="4120">
          <cell r="A4120">
            <v>98108</v>
          </cell>
          <cell r="B4120" t="str">
            <v>VIRLIX 10MG CP NOYAU</v>
          </cell>
          <cell r="C4120">
            <v>1</v>
          </cell>
        </row>
        <row r="4121">
          <cell r="A4121">
            <v>98111</v>
          </cell>
          <cell r="B4121" t="str">
            <v>SOLIAN 100MG GRA.P/CPR 1/2 DE LOT = 3VBG00020</v>
          </cell>
          <cell r="C4121">
            <v>1</v>
          </cell>
        </row>
        <row r="4122">
          <cell r="A4122">
            <v>98113</v>
          </cell>
          <cell r="B4122" t="str">
            <v>SOLIAN 100MG CPR = 3VBG00030</v>
          </cell>
          <cell r="C4122">
            <v>1</v>
          </cell>
        </row>
        <row r="4123">
          <cell r="A4123">
            <v>98116</v>
          </cell>
          <cell r="B4123" t="str">
            <v>EQUANIL 250MG LUBRIF. = 3VBS00025</v>
          </cell>
          <cell r="C4123">
            <v>1</v>
          </cell>
        </row>
        <row r="4124">
          <cell r="A4124">
            <v>98128</v>
          </cell>
          <cell r="B4124" t="str">
            <v>ISOPRINOSINE CP OBLONG GRAVE</v>
          </cell>
          <cell r="C4124">
            <v>1</v>
          </cell>
        </row>
        <row r="4125">
          <cell r="A4125">
            <v>98131</v>
          </cell>
          <cell r="B4125" t="str">
            <v>ISOPRINOSINE (LEC.) GRA.1/4 DE LOT = 3VF100020</v>
          </cell>
          <cell r="C4125">
            <v>1</v>
          </cell>
        </row>
        <row r="4126">
          <cell r="A4126">
            <v>98132</v>
          </cell>
          <cell r="B4126" t="str">
            <v>ISOPRINOSINE GRAN.(LECLERC) LUBRIF = 3VF100025</v>
          </cell>
          <cell r="C4126">
            <v>1</v>
          </cell>
        </row>
        <row r="4127">
          <cell r="A4127">
            <v>44467</v>
          </cell>
          <cell r="B4127" t="str">
            <v>ISOPRINOS.EWO. 1000X10CPR. VRA HUN = 3VF1MS090</v>
          </cell>
          <cell r="C4127">
            <v>1</v>
          </cell>
        </row>
        <row r="4128">
          <cell r="A4128">
            <v>98183</v>
          </cell>
          <cell r="B4128" t="str">
            <v>TILDIEM LP SPHER.ENROB. 1/8 DE LOT</v>
          </cell>
          <cell r="C4128">
            <v>1</v>
          </cell>
        </row>
        <row r="4129">
          <cell r="A4129">
            <v>98191</v>
          </cell>
          <cell r="B4129" t="str">
            <v>TILDIEM LP 300MG GEL BL/JAUNE REMP</v>
          </cell>
          <cell r="C4129">
            <v>1</v>
          </cell>
        </row>
        <row r="4130">
          <cell r="A4130">
            <v>53468</v>
          </cell>
          <cell r="B4130" t="str">
            <v>FAC MICRONIS CROSPOVIDONE</v>
          </cell>
          <cell r="C4130">
            <v>1</v>
          </cell>
        </row>
        <row r="4131">
          <cell r="A4131">
            <v>134590</v>
          </cell>
          <cell r="B4131" t="str">
            <v>CLOPIDOGREL 75MG CP (RU)</v>
          </cell>
          <cell r="C4131">
            <v>1</v>
          </cell>
        </row>
        <row r="4132">
          <cell r="A4132">
            <v>135144</v>
          </cell>
          <cell r="B4132" t="str">
            <v>ETUI REP SEREPR.100MG 2ML 10A.VT IT = 3FL1BP580</v>
          </cell>
          <cell r="C4132">
            <v>1</v>
          </cell>
        </row>
        <row r="4133">
          <cell r="A4133">
            <v>135168</v>
          </cell>
          <cell r="B4133" t="str">
            <v>ETUI REP DOGMATIL 200MG 12CPR VT SA = 3SE11A580</v>
          </cell>
          <cell r="C4133">
            <v>1</v>
          </cell>
        </row>
        <row r="4134">
          <cell r="A4134">
            <v>135176</v>
          </cell>
          <cell r="B4134" t="str">
            <v>ETUI REP SOLIAN 200MG 30CPR EC BE = 3SJ115280</v>
          </cell>
          <cell r="C4134">
            <v>1</v>
          </cell>
        </row>
        <row r="4135">
          <cell r="A4135">
            <v>135192</v>
          </cell>
          <cell r="B4135" t="str">
            <v>ETUI REP SOLIAN 400MG 30CPR VT IT = 3SPA11280</v>
          </cell>
          <cell r="C4135">
            <v>1</v>
          </cell>
        </row>
        <row r="4136">
          <cell r="A4136">
            <v>135193</v>
          </cell>
          <cell r="B4136" t="str">
            <v>ETUI REP SOLIAN 400MG 30CPR HP IT = 3SPA11380</v>
          </cell>
          <cell r="C4136">
            <v>1</v>
          </cell>
        </row>
        <row r="4137">
          <cell r="A4137">
            <v>135221</v>
          </cell>
          <cell r="B4137" t="str">
            <v>ETUI REP STILNOCT 10MG 30CPR. VT BE = 3VS11B580</v>
          </cell>
          <cell r="C4137">
            <v>1</v>
          </cell>
        </row>
        <row r="4138">
          <cell r="A4138">
            <v>135228</v>
          </cell>
          <cell r="B4138" t="str">
            <v>ETUI REP PRIADEL 400MG 100CP.SOH LY = 3VT210680</v>
          </cell>
          <cell r="C4138">
            <v>1</v>
          </cell>
        </row>
        <row r="4139">
          <cell r="A4139">
            <v>135232</v>
          </cell>
          <cell r="B4139" t="str">
            <v>ETUI REP DOGMATIL 50MG 30G.S2 SGH = 3XM113180</v>
          </cell>
          <cell r="C4139">
            <v>1</v>
          </cell>
        </row>
        <row r="4140">
          <cell r="A4140">
            <v>135458</v>
          </cell>
          <cell r="B4140" t="str">
            <v>ASPEGIC 0,5G FL MIR C.GRIS ESS SGD = 3D01A0265</v>
          </cell>
          <cell r="C4140">
            <v>1</v>
          </cell>
        </row>
        <row r="4141">
          <cell r="A4141">
            <v>140393</v>
          </cell>
          <cell r="B4141" t="str">
            <v>TIAPRIDAL 100MG/2ML MIR LT</v>
          </cell>
          <cell r="C4141">
            <v>1</v>
          </cell>
        </row>
        <row r="4142">
          <cell r="A4142">
            <v>138911</v>
          </cell>
          <cell r="B4142" t="str">
            <v>STILNOX 10MG GRA. ZOLP.SIS RU 5%</v>
          </cell>
          <cell r="C4142">
            <v>1</v>
          </cell>
        </row>
        <row r="4143">
          <cell r="A4143">
            <v>138914</v>
          </cell>
          <cell r="B4143" t="str">
            <v>STILNOX GRAN.SYNTH.VERTE MX avec RU 5%</v>
          </cell>
          <cell r="C4143">
            <v>1</v>
          </cell>
        </row>
        <row r="4144">
          <cell r="A4144">
            <v>141915</v>
          </cell>
          <cell r="B4144" t="str">
            <v>ESI PRIADEL 400 GRAN.P/CPR LUBRIF. = 31DE28925</v>
          </cell>
          <cell r="C4144">
            <v>1</v>
          </cell>
        </row>
        <row r="4145">
          <cell r="A4145">
            <v>141916</v>
          </cell>
          <cell r="B4145" t="str">
            <v>ESI PRIADEL 400MG.CPR.GRAVE = 31DE28930</v>
          </cell>
          <cell r="C4145">
            <v>1</v>
          </cell>
        </row>
        <row r="4146">
          <cell r="A4146">
            <v>141477</v>
          </cell>
          <cell r="B4146" t="str">
            <v>TIOCOLCHICOSIDE 2ML REMP IT</v>
          </cell>
          <cell r="C4146">
            <v>1</v>
          </cell>
        </row>
        <row r="4147">
          <cell r="A4147">
            <v>142398</v>
          </cell>
          <cell r="B4147" t="str">
            <v>VERNISSAGE GOMME STERCULIA PESEE = 3HG200115</v>
          </cell>
          <cell r="C4147">
            <v>1</v>
          </cell>
        </row>
        <row r="4148">
          <cell r="A4148">
            <v>143116</v>
          </cell>
          <cell r="B4148" t="str">
            <v>STILNOX MR 6.25MG COMPRESSION</v>
          </cell>
          <cell r="C4148">
            <v>1</v>
          </cell>
        </row>
        <row r="4149">
          <cell r="A4149">
            <v>149391</v>
          </cell>
          <cell r="B4149" t="str">
            <v>PRIMPERAN MO 10MG/2ML MIR PT</v>
          </cell>
          <cell r="C4149">
            <v>1</v>
          </cell>
        </row>
        <row r="4150">
          <cell r="A4150">
            <v>151599</v>
          </cell>
          <cell r="B4150" t="str">
            <v>PRIMPERAN MO 10MG 2ML MIR OPC XE</v>
          </cell>
          <cell r="C4150">
            <v>1</v>
          </cell>
        </row>
        <row r="4151">
          <cell r="A4151">
            <v>173017</v>
          </cell>
          <cell r="B4151" t="str">
            <v>EXPEDITION PR ESSAI IMA C 90N°6</v>
          </cell>
          <cell r="C4151">
            <v>1</v>
          </cell>
        </row>
        <row r="4152">
          <cell r="A4152">
            <v>173673</v>
          </cell>
          <cell r="B4152" t="str">
            <v>FACTICE PLAVIX CP POUR C90 N°6 = 31DF10030</v>
          </cell>
          <cell r="C4152">
            <v>1</v>
          </cell>
        </row>
        <row r="4153">
          <cell r="A4153">
            <v>174526</v>
          </cell>
          <cell r="B4153" t="str">
            <v>ETUI REP DOGMATIL 100MG 2ML 6AMP.VT FRA  = 3FE11X080</v>
          </cell>
          <cell r="C4153">
            <v>1</v>
          </cell>
        </row>
        <row r="4154">
          <cell r="A4154">
            <v>175967</v>
          </cell>
          <cell r="B4154" t="str">
            <v>ET REP PRIMPERAN 60X2ML HP PT</v>
          </cell>
          <cell r="C4154">
            <v>1</v>
          </cell>
        </row>
        <row r="4155">
          <cell r="A4155">
            <v>176761</v>
          </cell>
          <cell r="B4155" t="str">
            <v>KYMTECH PUR A RADIOSTERILISER</v>
          </cell>
          <cell r="C4155">
            <v>1</v>
          </cell>
        </row>
        <row r="4156">
          <cell r="A4156">
            <v>176765</v>
          </cell>
          <cell r="B4156" t="str">
            <v>FSI A RADIOSTERILISER</v>
          </cell>
          <cell r="C4156">
            <v>1</v>
          </cell>
        </row>
        <row r="4157">
          <cell r="A4157">
            <v>177123</v>
          </cell>
          <cell r="B4157" t="str">
            <v>RAMIPRIL 5MG MEL A SEC</v>
          </cell>
          <cell r="C4157">
            <v>1</v>
          </cell>
        </row>
        <row r="4158">
          <cell r="A4158">
            <v>177125</v>
          </cell>
          <cell r="B4158" t="str">
            <v>RAMIPRIL 10MG MEL A SEC</v>
          </cell>
          <cell r="C4158">
            <v>1</v>
          </cell>
        </row>
        <row r="4159">
          <cell r="A4159">
            <v>177124</v>
          </cell>
          <cell r="B4159" t="str">
            <v>RAMIPRIL 5MG CP</v>
          </cell>
          <cell r="C4159">
            <v>1</v>
          </cell>
        </row>
        <row r="4160">
          <cell r="A4160">
            <v>178379</v>
          </cell>
          <cell r="B4160" t="str">
            <v>ET REP SOLIAN NF 50MG 30CPR EC BE = 3SLN53280</v>
          </cell>
          <cell r="C4160">
            <v>1</v>
          </cell>
        </row>
        <row r="4161">
          <cell r="A4161">
            <v>182540</v>
          </cell>
          <cell r="B4161" t="str">
            <v>ESI RAMIPRIL 1.25 MG MELANGE A SEC</v>
          </cell>
          <cell r="C4161">
            <v>1</v>
          </cell>
        </row>
        <row r="4162">
          <cell r="A4162">
            <v>197419</v>
          </cell>
          <cell r="B4162" t="str">
            <v>HYPNOREX RETARD CP GRAVE (ethanol)</v>
          </cell>
          <cell r="C4162">
            <v>1</v>
          </cell>
        </row>
        <row r="4163">
          <cell r="A4163">
            <v>199921</v>
          </cell>
          <cell r="B4163" t="str">
            <v>ETUI REP TIAPRIDAL 100MG 20CP VT SA = 3SL13A780</v>
          </cell>
          <cell r="C4163">
            <v>1</v>
          </cell>
        </row>
        <row r="4164">
          <cell r="A4164">
            <v>203892</v>
          </cell>
          <cell r="B4164" t="str">
            <v>RAMIPRIL 10MG GEL REPARTI N.IMP</v>
          </cell>
          <cell r="C4164">
            <v>1</v>
          </cell>
        </row>
        <row r="4165">
          <cell r="A4165">
            <v>204940</v>
          </cell>
          <cell r="B4165" t="str">
            <v>RAMIPRIL 1,25MG CP type AU</v>
          </cell>
          <cell r="C4165">
            <v>1</v>
          </cell>
        </row>
        <row r="4166">
          <cell r="A4166">
            <v>206893</v>
          </cell>
          <cell r="B4166" t="str">
            <v>RAMIPRIL GEL LOT PILOTE N°1</v>
          </cell>
          <cell r="C4166">
            <v>1</v>
          </cell>
        </row>
        <row r="4167">
          <cell r="A4167">
            <v>208712</v>
          </cell>
          <cell r="B4167" t="str">
            <v>SOLV.KARDEGIC 5ML MIR CZ</v>
          </cell>
          <cell r="C4167">
            <v>1</v>
          </cell>
        </row>
        <row r="4168">
          <cell r="A4168">
            <v>208715</v>
          </cell>
          <cell r="B4168" t="str">
            <v>ASP.INJ.0,5G FL MIR(CAP.GRISE)PAN. = 3D01A0765</v>
          </cell>
          <cell r="C4168">
            <v>1</v>
          </cell>
        </row>
        <row r="4169">
          <cell r="A4169">
            <v>208819</v>
          </cell>
          <cell r="B4169" t="str">
            <v>PLITICAN AMP.2ML  (S3)    OPC FRA/EXP = 3FH202030</v>
          </cell>
          <cell r="C4169">
            <v>1</v>
          </cell>
        </row>
        <row r="4170">
          <cell r="A4170">
            <v>208842</v>
          </cell>
          <cell r="B4170" t="str">
            <v>ETUI REP AMITREX NF 200MG 60C VT PT</v>
          </cell>
          <cell r="C4170">
            <v>1</v>
          </cell>
        </row>
        <row r="4171">
          <cell r="A4171">
            <v>209508</v>
          </cell>
          <cell r="B4171" t="str">
            <v>RAMIPRIL 2.5MG GEL REPARTITION IMPRIMEE</v>
          </cell>
          <cell r="C4171">
            <v>1</v>
          </cell>
        </row>
        <row r="4172">
          <cell r="A4172">
            <v>209509</v>
          </cell>
          <cell r="B4172" t="str">
            <v>RAMIPRIL 5MG GEL REPARTITION IMPRIMEE</v>
          </cell>
          <cell r="C4172">
            <v>1</v>
          </cell>
        </row>
        <row r="4173">
          <cell r="A4173">
            <v>210437</v>
          </cell>
          <cell r="B4173" t="str">
            <v>ESSAI NOTICE TP 210X148MM UHL AMP</v>
          </cell>
          <cell r="C4173">
            <v>1</v>
          </cell>
        </row>
        <row r="4174">
          <cell r="A4174">
            <v>210774</v>
          </cell>
          <cell r="B4174" t="str">
            <v>ETUI REP SOLIAN 50MG 30CPR VT SA</v>
          </cell>
          <cell r="C4174">
            <v>1</v>
          </cell>
        </row>
        <row r="4175">
          <cell r="A4175">
            <v>217484</v>
          </cell>
          <cell r="B4175" t="str">
            <v>CONDT POUR STAB. RAMIPRIL 2,5 mg 28GEL</v>
          </cell>
          <cell r="C4175">
            <v>1</v>
          </cell>
        </row>
        <row r="4176">
          <cell r="A4176">
            <v>217486</v>
          </cell>
          <cell r="B4176" t="str">
            <v>CONDT POUR STAB. RAMIPRIL 10 mg GEL</v>
          </cell>
          <cell r="C4176">
            <v>1</v>
          </cell>
        </row>
        <row r="4177">
          <cell r="A4177">
            <v>217591</v>
          </cell>
          <cell r="B4177" t="str">
            <v>SOLIAN NF 200MG 30C. VT TW MISE EN ETUI</v>
          </cell>
          <cell r="C4177">
            <v>1</v>
          </cell>
        </row>
        <row r="4178">
          <cell r="A4178">
            <v>220728</v>
          </cell>
          <cell r="B4178" t="str">
            <v>SOLV.ASPEGIC 5ML REMP OPC FR</v>
          </cell>
          <cell r="C4178">
            <v>1</v>
          </cell>
        </row>
        <row r="4179">
          <cell r="A4179">
            <v>220816</v>
          </cell>
          <cell r="B4179" t="str">
            <v>EGLONYL 100MG AMP. 2ML MIRAGE LTU S3</v>
          </cell>
          <cell r="C4179">
            <v>1</v>
          </cell>
        </row>
        <row r="4180">
          <cell r="A4180">
            <v>222078</v>
          </cell>
          <cell r="B4180" t="str">
            <v>ETUI REP RELMUS INJ 2ML 6AMP. VT PT = 3MDA11480</v>
          </cell>
          <cell r="C4180">
            <v>1</v>
          </cell>
        </row>
        <row r="4181">
          <cell r="A4181">
            <v>222082</v>
          </cell>
          <cell r="B4181" t="str">
            <v>ETUI REP DICYNON.250MG 2ML 6A.VT BE = 3EQ13B080</v>
          </cell>
          <cell r="C4181">
            <v>1</v>
          </cell>
        </row>
        <row r="4182">
          <cell r="A4182">
            <v>224091</v>
          </cell>
          <cell r="B4182" t="str">
            <v>ETUI REP EXACYL 0.5G 5 AMP 5ML IRQ = 3D1510780</v>
          </cell>
          <cell r="C4182">
            <v>1</v>
          </cell>
        </row>
        <row r="4183">
          <cell r="A4183">
            <v>224981</v>
          </cell>
          <cell r="B4183" t="str">
            <v>DICYNONE 250MG/2ML MIR OPC FR</v>
          </cell>
          <cell r="C4183">
            <v>1</v>
          </cell>
        </row>
        <row r="4184">
          <cell r="A4184">
            <v>225661</v>
          </cell>
          <cell r="B4184" t="str">
            <v>LITICAN 2ML MIR OPC BE</v>
          </cell>
          <cell r="C4184">
            <v>1</v>
          </cell>
        </row>
        <row r="4185">
          <cell r="A4185">
            <v>225651</v>
          </cell>
          <cell r="B4185" t="str">
            <v>TIAPRIDAL 100MG/2ML MIR OPC MIR BE</v>
          </cell>
          <cell r="C4185">
            <v>1</v>
          </cell>
        </row>
        <row r="4186">
          <cell r="A4186">
            <v>225648</v>
          </cell>
          <cell r="B4186" t="str">
            <v>TIAPRIDAL 2ML REMP OPC BE</v>
          </cell>
          <cell r="C4186">
            <v>1</v>
          </cell>
        </row>
        <row r="4187">
          <cell r="A4187">
            <v>226628</v>
          </cell>
          <cell r="B4187" t="str">
            <v>PRIMPERAN MO 10MG/2ML REMP MX</v>
          </cell>
          <cell r="C4187">
            <v>1</v>
          </cell>
        </row>
        <row r="4188">
          <cell r="A4188">
            <v>227459</v>
          </cell>
          <cell r="B4188" t="str">
            <v>FACTICE SOLIAN 400MG PELLICULE</v>
          </cell>
          <cell r="C4188">
            <v>1</v>
          </cell>
        </row>
        <row r="4189">
          <cell r="A4189">
            <v>227627</v>
          </cell>
          <cell r="B4189" t="str">
            <v>SOLV.ASPEGIC 5ML REMP OPC NL</v>
          </cell>
          <cell r="C4189">
            <v>1</v>
          </cell>
        </row>
        <row r="4190">
          <cell r="A4190">
            <v>228170</v>
          </cell>
          <cell r="B4190" t="str">
            <v>ET REP DICYNON OM.250MG 100X2ML VT A-L</v>
          </cell>
          <cell r="C4190">
            <v>1</v>
          </cell>
        </row>
        <row r="4191">
          <cell r="A4191">
            <v>229652</v>
          </cell>
          <cell r="B4191" t="str">
            <v>ETUI REP DICYNON.250MG 2ML 6A.VT IT</v>
          </cell>
          <cell r="C4191">
            <v>1</v>
          </cell>
        </row>
        <row r="4192">
          <cell r="A4192">
            <v>229945</v>
          </cell>
          <cell r="B4192" t="str">
            <v>ETUI REP TRIATEC 5MG 56GEL VT PT</v>
          </cell>
          <cell r="C4192">
            <v>1</v>
          </cell>
        </row>
        <row r="4193">
          <cell r="A4193">
            <v>229942</v>
          </cell>
          <cell r="B4193" t="str">
            <v>ETUI REP TRIATEC 1,25MG 56GEL VT PT</v>
          </cell>
          <cell r="C4193">
            <v>1</v>
          </cell>
        </row>
        <row r="4194">
          <cell r="A4194">
            <v>230097</v>
          </cell>
          <cell r="B4194" t="str">
            <v>EXACYL 500MG 5ML MIR OPC BE</v>
          </cell>
          <cell r="C4194">
            <v>1</v>
          </cell>
        </row>
        <row r="4195">
          <cell r="A4195">
            <v>230126</v>
          </cell>
          <cell r="B4195" t="str">
            <v>BARQUETTE EXACYL 5 AMP OPC PL</v>
          </cell>
          <cell r="C4195">
            <v>1</v>
          </cell>
        </row>
        <row r="4196">
          <cell r="A4196">
            <v>230713</v>
          </cell>
          <cell r="B4196" t="str">
            <v>PRIMPERAN MO 10MG 2ML REMP OPC FR</v>
          </cell>
          <cell r="C4196">
            <v>1</v>
          </cell>
        </row>
        <row r="4197">
          <cell r="A4197">
            <v>231082</v>
          </cell>
          <cell r="B4197" t="str">
            <v>PLITICAN 2ML REMP OPC FR/XE</v>
          </cell>
          <cell r="C4197">
            <v>1</v>
          </cell>
        </row>
        <row r="4198">
          <cell r="A4198">
            <v>234127</v>
          </cell>
          <cell r="B4198" t="str">
            <v>FACTICE VH SOLIAN 400MG PELLICULE</v>
          </cell>
          <cell r="C4198">
            <v>1</v>
          </cell>
        </row>
        <row r="4199">
          <cell r="A4199">
            <v>234384</v>
          </cell>
          <cell r="B4199" t="str">
            <v>MUSCORIL 2ML REMP OPC CZ</v>
          </cell>
          <cell r="C4199">
            <v>1</v>
          </cell>
        </row>
        <row r="4200">
          <cell r="A4200">
            <v>235339</v>
          </cell>
          <cell r="B4200" t="str">
            <v>MEPRONIZINE 400mg PELLICULAGE</v>
          </cell>
          <cell r="C4200">
            <v>1</v>
          </cell>
        </row>
        <row r="4201">
          <cell r="A4201">
            <v>237721</v>
          </cell>
          <cell r="B4201" t="str">
            <v>QUALIFICATION REMPLISSAGE L5 DICYNONE SWI</v>
          </cell>
          <cell r="C4201">
            <v>1</v>
          </cell>
        </row>
        <row r="4202">
          <cell r="A4202">
            <v>237723</v>
          </cell>
          <cell r="B4202" t="str">
            <v>QUALIFICATION REMPLISSAGE L5 DOGMATIL</v>
          </cell>
          <cell r="C4202">
            <v>1</v>
          </cell>
        </row>
        <row r="4203">
          <cell r="A4203">
            <v>239692</v>
          </cell>
          <cell r="B4203" t="str">
            <v>DECOND PLAVIX 30C FR</v>
          </cell>
          <cell r="C4203">
            <v>1</v>
          </cell>
        </row>
        <row r="4204">
          <cell r="A4204">
            <v>240580</v>
          </cell>
          <cell r="B4204" t="str">
            <v>PRIMPERAN MO 10MG/2ML REMP ES</v>
          </cell>
          <cell r="C4204">
            <v>1</v>
          </cell>
        </row>
        <row r="4205">
          <cell r="A4205">
            <v>242474</v>
          </cell>
          <cell r="B4205" t="str">
            <v>ESSAI ETUI 49X22,5X140,5 C60N°2</v>
          </cell>
          <cell r="C4205">
            <v>1</v>
          </cell>
        </row>
        <row r="4206">
          <cell r="A4206">
            <v>243322</v>
          </cell>
          <cell r="B4206" t="str">
            <v>LENTOQUINE LP 250MG GEL VRAC</v>
          </cell>
          <cell r="C4206">
            <v>1</v>
          </cell>
        </row>
        <row r="4207">
          <cell r="A4207">
            <v>245515</v>
          </cell>
          <cell r="B4207" t="str">
            <v>EGLONYL 100MG/2ML MIR OPC LT</v>
          </cell>
          <cell r="C4207">
            <v>1</v>
          </cell>
        </row>
        <row r="4208">
          <cell r="A4208">
            <v>245527</v>
          </cell>
          <cell r="B4208" t="str">
            <v>LASIX 20MG/2ML MIR OPC</v>
          </cell>
          <cell r="C4208">
            <v>1</v>
          </cell>
        </row>
        <row r="4209">
          <cell r="A4209">
            <v>245605</v>
          </cell>
          <cell r="B4209" t="str">
            <v>LASIX 40MG/4ML REMP OPC</v>
          </cell>
          <cell r="C4209">
            <v>1</v>
          </cell>
        </row>
        <row r="4210">
          <cell r="A4210">
            <v>245785</v>
          </cell>
          <cell r="B4210" t="str">
            <v>LASIX 40MG SOL.(1250 LT)</v>
          </cell>
          <cell r="C4210">
            <v>1</v>
          </cell>
        </row>
        <row r="4211">
          <cell r="A4211">
            <v>246903</v>
          </cell>
          <cell r="B4211" t="str">
            <v>ETUI REP DICYNONE 250MG 2ML 4AMP.OM BG</v>
          </cell>
          <cell r="C4211">
            <v>1</v>
          </cell>
        </row>
        <row r="4212">
          <cell r="A4212">
            <v>246905</v>
          </cell>
          <cell r="B4212" t="str">
            <v>ETUI REP ASPEGIC I.0,5G 6FL/6A.S2-P2 AFR</v>
          </cell>
          <cell r="C4212">
            <v>1</v>
          </cell>
        </row>
        <row r="4213">
          <cell r="A4213">
            <v>246955</v>
          </cell>
          <cell r="B4213" t="str">
            <v>ETUI REP EGLONYL 6X2ML UA</v>
          </cell>
          <cell r="C4213">
            <v>1</v>
          </cell>
        </row>
        <row r="4214">
          <cell r="A4214">
            <v>247138</v>
          </cell>
          <cell r="B4214" t="str">
            <v>TIAPRIDAL 100MG/2ML MIR OPC CZ</v>
          </cell>
          <cell r="C4214">
            <v>1</v>
          </cell>
        </row>
        <row r="4215">
          <cell r="A4215">
            <v>247372</v>
          </cell>
          <cell r="B4215" t="str">
            <v>EGLONYL 100MG/2ML REMP UA</v>
          </cell>
          <cell r="C4215">
            <v>1</v>
          </cell>
        </row>
        <row r="4216">
          <cell r="A4216">
            <v>247532</v>
          </cell>
          <cell r="B4216" t="str">
            <v>PRIADEL 200MG.CPR. (SANS PRIMOGEL) ESSAI</v>
          </cell>
          <cell r="C4216">
            <v>1</v>
          </cell>
        </row>
        <row r="4217">
          <cell r="A4217">
            <v>247844</v>
          </cell>
          <cell r="B4217" t="str">
            <v>TIAPRIDAL 100MG/2ML MIR OPC RO</v>
          </cell>
          <cell r="C4217">
            <v>1</v>
          </cell>
        </row>
        <row r="4218">
          <cell r="A4218">
            <v>248501</v>
          </cell>
          <cell r="B4218" t="str">
            <v>BLISTER DICYNONE 250MG CPR AFR (NE PAS UTILISER)</v>
          </cell>
          <cell r="C4218">
            <v>1</v>
          </cell>
        </row>
        <row r="4219">
          <cell r="A4219">
            <v>248510</v>
          </cell>
          <cell r="B4219" t="str">
            <v>DECOND DICYNONE 250MG CP TN en blister</v>
          </cell>
          <cell r="C4219">
            <v>1</v>
          </cell>
        </row>
        <row r="4220">
          <cell r="A4220">
            <v>249973</v>
          </cell>
          <cell r="B4220" t="str">
            <v>LASIX 20MG SOL.(1000 LT) B11 (QCO 2)   </v>
          </cell>
          <cell r="C4220">
            <v>1</v>
          </cell>
        </row>
        <row r="4221">
          <cell r="A4221">
            <v>250110</v>
          </cell>
          <cell r="B4221" t="str">
            <v>ASPEGIC 1G FL R/S(CAP.ROUGE)</v>
          </cell>
          <cell r="C4221">
            <v>1</v>
          </cell>
        </row>
        <row r="4222">
          <cell r="A4222">
            <v>250743</v>
          </cell>
          <cell r="B4222" t="str">
            <v>ESSAI ETIQUETTE COROTROP FARMORES 3</v>
          </cell>
          <cell r="C4222">
            <v>1</v>
          </cell>
        </row>
        <row r="4223">
          <cell r="A4223">
            <v>251092</v>
          </cell>
          <cell r="B4223" t="str">
            <v>STABILILTE LASIX 2ML</v>
          </cell>
          <cell r="C4223">
            <v>1</v>
          </cell>
        </row>
        <row r="4224">
          <cell r="A4224">
            <v>251573</v>
          </cell>
          <cell r="B4224" t="str">
            <v>STABILILTE LASIX 4ML</v>
          </cell>
          <cell r="C4224">
            <v>1</v>
          </cell>
        </row>
        <row r="4225">
          <cell r="A4225">
            <v>251807</v>
          </cell>
          <cell r="B4225" t="str">
            <v>LASIX 40MG 5X4ML HP DE (Pré cdt)</v>
          </cell>
          <cell r="C4225">
            <v>1</v>
          </cell>
        </row>
        <row r="4226">
          <cell r="A4226">
            <v>252155</v>
          </cell>
          <cell r="B4226" t="str">
            <v>DICYNONE 250MG/2ML REMP OPC IT</v>
          </cell>
          <cell r="C4226">
            <v>1</v>
          </cell>
        </row>
        <row r="4227">
          <cell r="A4227">
            <v>252533</v>
          </cell>
          <cell r="B4227" t="str">
            <v>SUPERAN 2ML REMP OPC BR</v>
          </cell>
          <cell r="C4227">
            <v>1</v>
          </cell>
        </row>
        <row r="4228">
          <cell r="A4228">
            <v>252534</v>
          </cell>
          <cell r="B4228" t="str">
            <v>SUPERAN 2ML MIR OPC BR</v>
          </cell>
          <cell r="C4228">
            <v>1</v>
          </cell>
        </row>
        <row r="4229">
          <cell r="A4229">
            <v>252653</v>
          </cell>
          <cell r="B4229" t="str">
            <v>VERGENTAN 2ML REMP OPC DE</v>
          </cell>
          <cell r="C4229">
            <v>1</v>
          </cell>
        </row>
        <row r="4230">
          <cell r="A4230">
            <v>253235</v>
          </cell>
          <cell r="B4230" t="str">
            <v>LASIX 20MG/2ML ETIQ BE</v>
          </cell>
          <cell r="C4230">
            <v>1</v>
          </cell>
        </row>
        <row r="4231">
          <cell r="A4231">
            <v>253237</v>
          </cell>
          <cell r="B4231" t="str">
            <v>LASIX 20MG/2ML ETIQ DE</v>
          </cell>
          <cell r="C4231">
            <v>1</v>
          </cell>
        </row>
        <row r="4232">
          <cell r="A4232">
            <v>253432</v>
          </cell>
          <cell r="B4232" t="str">
            <v>MITOSYL 20G TUB PLAS FR (Pré cdt)</v>
          </cell>
          <cell r="C4232">
            <v>1</v>
          </cell>
        </row>
        <row r="4233">
          <cell r="A4233">
            <v>253440</v>
          </cell>
          <cell r="B4233" t="str">
            <v>MEDIAFILLTEST LIGNE 5 ASEPTIQUE</v>
          </cell>
          <cell r="C4233">
            <v>1</v>
          </cell>
        </row>
        <row r="4234">
          <cell r="A4234">
            <v>254690</v>
          </cell>
          <cell r="B4234" t="str">
            <v>POLYSILANE STAB SIMETICONE C100 EP BAS</v>
          </cell>
          <cell r="C4234">
            <v>1</v>
          </cell>
        </row>
        <row r="4235">
          <cell r="A4235">
            <v>256353</v>
          </cell>
          <cell r="B4235" t="str">
            <v>DELPRAL 100MG/2ML MIR AT</v>
          </cell>
          <cell r="C4235">
            <v>1</v>
          </cell>
        </row>
        <row r="4236">
          <cell r="A4236">
            <v>257660</v>
          </cell>
          <cell r="B4236" t="str">
            <v>MUSCORIL 2ML OPC MIR PK</v>
          </cell>
          <cell r="C4236">
            <v>1</v>
          </cell>
        </row>
        <row r="4237">
          <cell r="A4237">
            <v>257743</v>
          </cell>
          <cell r="B4237" t="str">
            <v>TIOCOLCHICOSIDE 2ML REMP OPC IT</v>
          </cell>
          <cell r="C4237">
            <v>1</v>
          </cell>
        </row>
        <row r="4238">
          <cell r="A4238">
            <v>258395</v>
          </cell>
          <cell r="B4238" t="str">
            <v>TIAPRIZAL 2ML REMP OPC ES</v>
          </cell>
          <cell r="C4238">
            <v>1</v>
          </cell>
        </row>
        <row r="4239">
          <cell r="A4239">
            <v>260426</v>
          </cell>
          <cell r="B4239" t="str">
            <v>SOLV.ASPEGIC 5ML REMP PT</v>
          </cell>
          <cell r="C4239">
            <v>1</v>
          </cell>
        </row>
        <row r="4240">
          <cell r="A4240">
            <v>260427</v>
          </cell>
          <cell r="B4240" t="str">
            <v>SOLV.ASPEGIC 5ML MIR OPC PT</v>
          </cell>
          <cell r="C4240">
            <v>1</v>
          </cell>
        </row>
        <row r="4241">
          <cell r="A4241">
            <v>258376</v>
          </cell>
          <cell r="B4241" t="str">
            <v>LASIX 20MG 5X2ML (25) AT (Pré cdt)</v>
          </cell>
          <cell r="C4241">
            <v>1</v>
          </cell>
        </row>
        <row r="4242">
          <cell r="A4242">
            <v>261004</v>
          </cell>
          <cell r="B4242" t="str">
            <v>LASIX 20MG/2ML ETIQ AT</v>
          </cell>
          <cell r="C4242">
            <v>1</v>
          </cell>
        </row>
        <row r="4243">
          <cell r="A4243">
            <v>261428</v>
          </cell>
          <cell r="B4243" t="str">
            <v>ESSENTIALE 250MG SOL</v>
          </cell>
          <cell r="C4243">
            <v>1</v>
          </cell>
        </row>
        <row r="4244">
          <cell r="A4244">
            <v>263623</v>
          </cell>
          <cell r="B4244" t="str">
            <v>SEGURIL 20MG/2ML ETIQ VT ES</v>
          </cell>
          <cell r="C4244">
            <v>1</v>
          </cell>
        </row>
        <row r="4245">
          <cell r="A4245">
            <v>263670</v>
          </cell>
          <cell r="B4245" t="str">
            <v>TIAPRIDAL 100MG/2ML MIR OPC HU</v>
          </cell>
          <cell r="C4245">
            <v>1</v>
          </cell>
        </row>
        <row r="4246">
          <cell r="A4246">
            <v>435467</v>
          </cell>
          <cell r="B4246" t="str">
            <v>CLOPIDOGREL 75MG CP MEL/COMP (BASF)</v>
          </cell>
          <cell r="C4246">
            <v>1</v>
          </cell>
        </row>
        <row r="4247">
          <cell r="A4247">
            <v>436652</v>
          </cell>
          <cell r="B4247" t="str">
            <v>DICYNONE 500MG CPR. "D500" "/"  pour OM</v>
          </cell>
          <cell r="C4247">
            <v>1</v>
          </cell>
        </row>
        <row r="4248">
          <cell r="A4248">
            <v>448844</v>
          </cell>
          <cell r="B4248" t="str">
            <v>ULTRACAÏNE 50MG MS 1% 5ML REMP</v>
          </cell>
          <cell r="C4248">
            <v>1</v>
          </cell>
        </row>
        <row r="4249">
          <cell r="A4249">
            <v>460548</v>
          </cell>
          <cell r="B4249" t="str">
            <v>TRENTAL 100MG SOL.</v>
          </cell>
          <cell r="C4249">
            <v>1</v>
          </cell>
        </row>
        <row r="4250">
          <cell r="A4250" t="str">
            <v>STAB002</v>
          </cell>
          <cell r="B4250" t="str">
            <v>STABILITE ULTRACAIN DS</v>
          </cell>
          <cell r="C4250">
            <v>1</v>
          </cell>
        </row>
        <row r="4251">
          <cell r="A4251">
            <v>477703</v>
          </cell>
          <cell r="B4251" t="str">
            <v>ULTRACAIN DS 80MG 100X2ML AT (pré cdt)</v>
          </cell>
          <cell r="C4251">
            <v>1</v>
          </cell>
        </row>
        <row r="4252">
          <cell r="A4252" t="str">
            <v>ST_00002</v>
          </cell>
          <cell r="B4252" t="str">
            <v>STABILITE ULTRACAIN MS 2%</v>
          </cell>
          <cell r="C4252">
            <v>1</v>
          </cell>
        </row>
        <row r="4253">
          <cell r="A4253">
            <v>482377</v>
          </cell>
          <cell r="B4253" t="str">
            <v>MONO-TILDIEM 300MG GEL BLANC/ROSE N.IMP. REMP</v>
          </cell>
          <cell r="C4253">
            <v>1</v>
          </cell>
        </row>
        <row r="4254">
          <cell r="A4254">
            <v>483095</v>
          </cell>
          <cell r="B4254" t="str">
            <v>NOVALGIN 5ML REMP LOT TECH</v>
          </cell>
          <cell r="C4254">
            <v>1</v>
          </cell>
        </row>
        <row r="4255">
          <cell r="A4255">
            <v>486068</v>
          </cell>
          <cell r="B4255" t="str">
            <v>PRIMPERAN MO 10MG 2ML MIR OPC FR</v>
          </cell>
          <cell r="C4255">
            <v>1</v>
          </cell>
        </row>
        <row r="4256">
          <cell r="A4256" t="str">
            <v>ST_00006</v>
          </cell>
          <cell r="B4256" t="str">
            <v>STAB MITO 20G SS RONDELLE</v>
          </cell>
          <cell r="C4256">
            <v>1</v>
          </cell>
        </row>
        <row r="4257">
          <cell r="A4257">
            <v>486550</v>
          </cell>
          <cell r="B4257" t="str">
            <v>DICYNONE OM 2ML MIR MX</v>
          </cell>
          <cell r="C4257">
            <v>1</v>
          </cell>
        </row>
        <row r="4258">
          <cell r="A4258">
            <v>491056</v>
          </cell>
          <cell r="B4258" t="str">
            <v>ULTRACAÏN 20MG OS 2% 5 ML MIR</v>
          </cell>
          <cell r="C4258">
            <v>1</v>
          </cell>
        </row>
        <row r="4259">
          <cell r="A4259">
            <v>491470</v>
          </cell>
          <cell r="B4259" t="str">
            <v>ISOPRINOSINE CP OBLONG GRAVE KORA</v>
          </cell>
          <cell r="C4259">
            <v>1</v>
          </cell>
        </row>
        <row r="4260">
          <cell r="A4260">
            <v>491471</v>
          </cell>
          <cell r="B4260" t="str">
            <v>DELIMMUN CP OBLONG GRAVE KORA</v>
          </cell>
          <cell r="C4260">
            <v>1</v>
          </cell>
        </row>
        <row r="4261">
          <cell r="A4261" t="str">
            <v>ST_00013</v>
          </cell>
          <cell r="B4261" t="str">
            <v>STABILITE ULTRACAIN OS 2%</v>
          </cell>
          <cell r="C4261">
            <v>1</v>
          </cell>
        </row>
        <row r="4262">
          <cell r="A4262" t="str">
            <v>ES_00016</v>
          </cell>
          <cell r="B4262" t="str">
            <v>ESSAIS TECHNIQUES</v>
          </cell>
          <cell r="C4262">
            <v>1</v>
          </cell>
        </row>
        <row r="4263">
          <cell r="A4263" t="str">
            <v>ST_00017</v>
          </cell>
          <cell r="B4263" t="str">
            <v>STABILITE NOVALGIN 2.5G 5ML</v>
          </cell>
          <cell r="C4263">
            <v>1</v>
          </cell>
        </row>
        <row r="4264">
          <cell r="A4264">
            <v>504916</v>
          </cell>
          <cell r="B4264" t="str">
            <v>LASIX 250MG/25ML REMP OPC (AF)</v>
          </cell>
          <cell r="C4264">
            <v>1</v>
          </cell>
        </row>
        <row r="4265">
          <cell r="A4265" t="str">
            <v>ES_00023</v>
          </cell>
          <cell r="B4265" t="str">
            <v>ESSAI PVC/PVDC</v>
          </cell>
          <cell r="C4265">
            <v>1</v>
          </cell>
        </row>
        <row r="4266">
          <cell r="A4266">
            <v>507895</v>
          </cell>
          <cell r="B4266" t="str">
            <v>ARTERENOL 1,22MG 1ML REMP</v>
          </cell>
          <cell r="C4266">
            <v>1</v>
          </cell>
        </row>
        <row r="4267">
          <cell r="A4267">
            <v>511263</v>
          </cell>
          <cell r="B4267" t="str">
            <v>ULTRACAIN DS F. 80MG 2ML ETIQ. AT</v>
          </cell>
          <cell r="C4267">
            <v>1</v>
          </cell>
        </row>
        <row r="4268">
          <cell r="A4268">
            <v>511435</v>
          </cell>
          <cell r="B4268" t="str">
            <v>LASIX 20MG/2ML MIR OPC</v>
          </cell>
          <cell r="C4268">
            <v>1</v>
          </cell>
        </row>
        <row r="4269">
          <cell r="A4269">
            <v>512770</v>
          </cell>
          <cell r="B4269" t="str">
            <v>DOLANTIN SOL 550L</v>
          </cell>
          <cell r="C4269">
            <v>1</v>
          </cell>
        </row>
        <row r="4270">
          <cell r="A4270">
            <v>513633</v>
          </cell>
          <cell r="B4270" t="str">
            <v>ULTRACAIN DS F. 80MG 2ML ETIQ. DE</v>
          </cell>
          <cell r="C4270">
            <v>1</v>
          </cell>
        </row>
        <row r="4271">
          <cell r="A4271">
            <v>514901</v>
          </cell>
          <cell r="B4271" t="str">
            <v>DICYNONE 250MG/2ML REMP OPC XE</v>
          </cell>
          <cell r="C4271">
            <v>1</v>
          </cell>
        </row>
        <row r="4272">
          <cell r="A4272">
            <v>517954</v>
          </cell>
          <cell r="B4272" t="str">
            <v>EGLONYL 100MG/2ML REMP MD</v>
          </cell>
          <cell r="C4272">
            <v>1</v>
          </cell>
        </row>
        <row r="4273">
          <cell r="A4273">
            <v>519925</v>
          </cell>
          <cell r="B4273" t="str">
            <v>PLITICAN 50MG 6X2ML ETIQ XB</v>
          </cell>
          <cell r="C4273">
            <v>1</v>
          </cell>
        </row>
        <row r="4274">
          <cell r="A4274">
            <v>523457</v>
          </cell>
          <cell r="B4274" t="str">
            <v>ULTRACAÏN OS 2% 400MG 20ML REMP (non enregistré)</v>
          </cell>
          <cell r="C4274">
            <v>1</v>
          </cell>
        </row>
        <row r="4275">
          <cell r="A4275">
            <v>525770</v>
          </cell>
          <cell r="B4275" t="str">
            <v>PRIMPERAN MO 10MG/2ML MIR BE</v>
          </cell>
          <cell r="C4275">
            <v>1</v>
          </cell>
        </row>
        <row r="4276">
          <cell r="A4276">
            <v>526057</v>
          </cell>
          <cell r="B4276" t="str">
            <v>LASIX 20MG/2ML ETIQ TW 511435</v>
          </cell>
          <cell r="C4276">
            <v>1</v>
          </cell>
        </row>
        <row r="4277">
          <cell r="A4277">
            <v>531479</v>
          </cell>
          <cell r="B4277" t="str">
            <v>LASIX 20MG/2ML ETIQ SA</v>
          </cell>
          <cell r="C4277">
            <v>1</v>
          </cell>
        </row>
        <row r="4278">
          <cell r="A4278">
            <v>531482</v>
          </cell>
          <cell r="B4278" t="str">
            <v>LASIX 20MG/2ML ETIQ GR</v>
          </cell>
          <cell r="C4278">
            <v>1</v>
          </cell>
        </row>
        <row r="4279">
          <cell r="A4279" t="str">
            <v>ES_00039</v>
          </cell>
          <cell r="B4279" t="str">
            <v>REMPLISSAGE EPPI AM 2ML VERRE BRUN</v>
          </cell>
          <cell r="C4279">
            <v>1</v>
          </cell>
        </row>
        <row r="4280">
          <cell r="A4280">
            <v>534054</v>
          </cell>
          <cell r="B4280" t="str">
            <v>L-POLAMIDON 5MG/2ML MIR 250L</v>
          </cell>
          <cell r="C4280">
            <v>1</v>
          </cell>
        </row>
        <row r="4281">
          <cell r="A4281" t="str">
            <v>ES_00044</v>
          </cell>
          <cell r="B4281" t="str">
            <v>QUALIFICATION FORMAT 15 ML</v>
          </cell>
          <cell r="C4281">
            <v>1</v>
          </cell>
        </row>
        <row r="4282">
          <cell r="A4282">
            <v>537420</v>
          </cell>
          <cell r="B4282" t="str">
            <v>DICYNONE OM 2ML OPC REM</v>
          </cell>
          <cell r="C4282">
            <v>1</v>
          </cell>
        </row>
        <row r="4283">
          <cell r="A4283" t="str">
            <v>ES_00053</v>
          </cell>
          <cell r="B4283" t="str">
            <v>QUALIFICATION PROJET MOVE</v>
          </cell>
          <cell r="C4283">
            <v>1</v>
          </cell>
        </row>
        <row r="4284">
          <cell r="A4284">
            <v>550990</v>
          </cell>
          <cell r="B4284" t="str">
            <v>PRIMPERAN MO 10MG/2ML REMP PT</v>
          </cell>
          <cell r="C4284">
            <v>1</v>
          </cell>
        </row>
        <row r="4285">
          <cell r="A4285">
            <v>553476</v>
          </cell>
          <cell r="B4285" t="str">
            <v>ULTRACAIN 40MG/ML D SOL</v>
          </cell>
          <cell r="C4285">
            <v>1</v>
          </cell>
        </row>
        <row r="4286">
          <cell r="A4286">
            <v>568650</v>
          </cell>
          <cell r="B4286" t="str">
            <v>TIAPRIDAL 100MG/2ML MIR OPC RU</v>
          </cell>
          <cell r="C4286">
            <v>1</v>
          </cell>
        </row>
        <row r="4287">
          <cell r="A4287">
            <v>571340</v>
          </cell>
          <cell r="B4287" t="str">
            <v>PRIMPERAN MO 10MG 2ML REMP OPC XE</v>
          </cell>
          <cell r="C4287">
            <v>1</v>
          </cell>
        </row>
        <row r="4288">
          <cell r="A4288">
            <v>571905</v>
          </cell>
          <cell r="B4288" t="str">
            <v>TIAPRIDAL 100MG LUB (avec 527058)</v>
          </cell>
          <cell r="C4288">
            <v>1</v>
          </cell>
        </row>
        <row r="4289">
          <cell r="A4289">
            <v>572144</v>
          </cell>
          <cell r="B4289" t="str">
            <v>TIAPRIDAL 100MG 2ML REMP OPC CZ (avec 527058)</v>
          </cell>
          <cell r="C4289">
            <v>1</v>
          </cell>
        </row>
        <row r="4290">
          <cell r="A4290">
            <v>572143</v>
          </cell>
          <cell r="B4290" t="str">
            <v>TIAPRIZAL 100MG 2ML REMP OPC ES (avec 527058)</v>
          </cell>
          <cell r="C4290">
            <v>1</v>
          </cell>
        </row>
        <row r="4291">
          <cell r="A4291">
            <v>572152</v>
          </cell>
          <cell r="B4291" t="str">
            <v>TIAPRIDAL 100MG 2ML MIR OPC FR/XE (avec 527058)</v>
          </cell>
          <cell r="C4291">
            <v>1</v>
          </cell>
        </row>
        <row r="4292">
          <cell r="A4292">
            <v>572156</v>
          </cell>
          <cell r="B4292" t="str">
            <v>TIAPRIDAL 100MG 2ML OPC MIR RO (avec 527058)</v>
          </cell>
          <cell r="C4292">
            <v>1</v>
          </cell>
        </row>
        <row r="4293">
          <cell r="A4293">
            <v>572602</v>
          </cell>
          <cell r="B4293" t="str">
            <v>DOGMATIL 50MG MEL/PEL/GEL avec 527057</v>
          </cell>
          <cell r="C4293">
            <v>1</v>
          </cell>
        </row>
        <row r="4294">
          <cell r="A4294">
            <v>572834</v>
          </cell>
          <cell r="B4294" t="str">
            <v>PRIMPERAN MO 10MG 2ML MIR OPC XE</v>
          </cell>
          <cell r="C4294">
            <v>1</v>
          </cell>
        </row>
        <row r="4295">
          <cell r="A4295">
            <v>572843</v>
          </cell>
          <cell r="B4295" t="str">
            <v>PRIMPERAN MO 10MG/2ML MIR PT</v>
          </cell>
          <cell r="C4295">
            <v>1</v>
          </cell>
        </row>
        <row r="4296">
          <cell r="A4296">
            <v>572887</v>
          </cell>
          <cell r="B4296" t="str">
            <v>SOLIAN 200MG NF CP avec 506960</v>
          </cell>
          <cell r="C4296">
            <v>1</v>
          </cell>
        </row>
        <row r="4297">
          <cell r="A4297">
            <v>572888</v>
          </cell>
          <cell r="B4297" t="str">
            <v>SOLIAN 100MG NF CP avec 506960</v>
          </cell>
          <cell r="C4297">
            <v>1</v>
          </cell>
        </row>
        <row r="4298">
          <cell r="A4298">
            <v>572890</v>
          </cell>
          <cell r="B4298" t="str">
            <v>SOLIAN 400MG CP avec 506960</v>
          </cell>
          <cell r="C4298">
            <v>1</v>
          </cell>
        </row>
        <row r="4299">
          <cell r="A4299">
            <v>580389</v>
          </cell>
          <cell r="B4299" t="str">
            <v>DOGMATIL 200MG CP</v>
          </cell>
          <cell r="C4299">
            <v>1</v>
          </cell>
        </row>
        <row r="4300">
          <cell r="A4300">
            <v>580434</v>
          </cell>
          <cell r="B4300" t="str">
            <v>DOGMATIL 2ML REMP OPC DE</v>
          </cell>
          <cell r="C4300">
            <v>1</v>
          </cell>
        </row>
        <row r="4301">
          <cell r="A4301">
            <v>580430</v>
          </cell>
          <cell r="B4301" t="str">
            <v>DOGMATIL 2ML MIR OPC ES</v>
          </cell>
          <cell r="C4301">
            <v>1</v>
          </cell>
        </row>
        <row r="4302">
          <cell r="A4302">
            <v>43970</v>
          </cell>
          <cell r="B4302" t="str">
            <v>SOCIAN 200MG CPR. U=1000 VRA BRA = 3SJ111790</v>
          </cell>
          <cell r="C4302">
            <v>1</v>
          </cell>
        </row>
        <row r="4303">
          <cell r="A4303">
            <v>93873</v>
          </cell>
          <cell r="B4303" t="str">
            <v>AMISULPRIDE HEXAL 200MG VR DE</v>
          </cell>
          <cell r="C4303">
            <v>1</v>
          </cell>
        </row>
        <row r="4304">
          <cell r="A4304">
            <v>90146</v>
          </cell>
          <cell r="B4304" t="str">
            <v>SOLIAN 400MG CPR U=1000 VR KR</v>
          </cell>
          <cell r="C4304">
            <v>1</v>
          </cell>
        </row>
        <row r="4305">
          <cell r="A4305">
            <v>81039</v>
          </cell>
          <cell r="B4305" t="str">
            <v>PENTOFURYL GELULE U=1000 VRA DEU = 320B12290</v>
          </cell>
          <cell r="C4305">
            <v>1</v>
          </cell>
        </row>
        <row r="4306">
          <cell r="A4306">
            <v>41942</v>
          </cell>
          <cell r="B4306" t="str">
            <v>MEL.ASL+GLY. R.S.(POLI) VR IT</v>
          </cell>
          <cell r="C4306">
            <v>1</v>
          </cell>
        </row>
        <row r="4307">
          <cell r="A4307">
            <v>44580</v>
          </cell>
          <cell r="B4307" t="str">
            <v>STILNOX 10MG COM VRAC GRECE U=I = 3VS11J590</v>
          </cell>
          <cell r="C4307">
            <v>1</v>
          </cell>
        </row>
        <row r="4308">
          <cell r="A4308">
            <v>45085</v>
          </cell>
          <cell r="B4308" t="str">
            <v>TILDIEM LP 300 VRAC ESP DELAGR U=I = 3XT10W490</v>
          </cell>
          <cell r="C4308">
            <v>1</v>
          </cell>
        </row>
        <row r="4309">
          <cell r="A4309">
            <v>45476</v>
          </cell>
          <cell r="B4309" t="str">
            <v>AMIDON DE MAIS U=K = 3Y0QA0990</v>
          </cell>
          <cell r="C4309">
            <v>1</v>
          </cell>
        </row>
        <row r="4310">
          <cell r="A4310">
            <v>45481</v>
          </cell>
          <cell r="B4310" t="str">
            <v>BROMOPRIDE (BASE) U=K = 3Y0QB0590</v>
          </cell>
          <cell r="C4310">
            <v>1</v>
          </cell>
        </row>
        <row r="4311">
          <cell r="A4311">
            <v>45564</v>
          </cell>
          <cell r="B4311" t="str">
            <v>INOSINE ACEDOBENE DIMEPRANOL U=K = 3Y0QI0190</v>
          </cell>
          <cell r="C4311">
            <v>1</v>
          </cell>
        </row>
        <row r="4312">
          <cell r="A4312">
            <v>45577</v>
          </cell>
          <cell r="B4312" t="str">
            <v>METHYLCELLULOSE 1500 CPS U=K = 3Y0QM0790</v>
          </cell>
          <cell r="C4312">
            <v>1</v>
          </cell>
        </row>
        <row r="4313">
          <cell r="A4313">
            <v>45633</v>
          </cell>
          <cell r="B4313" t="str">
            <v>SEPIFILM BLANC 752 U=K = 3Y0QS2190</v>
          </cell>
          <cell r="C4313">
            <v>1</v>
          </cell>
        </row>
        <row r="4314">
          <cell r="A4314">
            <v>44215</v>
          </cell>
          <cell r="B4314" t="str">
            <v>URBANOL 5MG GEL U=1000 VR ZA</v>
          </cell>
          <cell r="C4314">
            <v>1</v>
          </cell>
        </row>
        <row r="4315">
          <cell r="A4315">
            <v>140220</v>
          </cell>
          <cell r="B4315" t="str">
            <v>STILNOX CP.SN10 U=1000 VRAC QA=&gt;TN = 3VS112290</v>
          </cell>
          <cell r="C4315">
            <v>1</v>
          </cell>
        </row>
        <row r="4316">
          <cell r="A4316">
            <v>232576</v>
          </cell>
          <cell r="B4316" t="str">
            <v>RAMIPRIL 2,5MG CPR VR SCOPPITO</v>
          </cell>
          <cell r="C4316">
            <v>1</v>
          </cell>
        </row>
        <row r="4317">
          <cell r="A4317">
            <v>235140</v>
          </cell>
          <cell r="B4317" t="str">
            <v>Ercefuryl 200mg Biopharm vrac U=1000</v>
          </cell>
          <cell r="C4317">
            <v>1</v>
          </cell>
        </row>
        <row r="4318">
          <cell r="A4318">
            <v>264196</v>
          </cell>
          <cell r="B4318" t="str">
            <v>CLOPIDOGREL 75MG U=1000 VR FAW</v>
          </cell>
          <cell r="C4318">
            <v>1</v>
          </cell>
        </row>
        <row r="4319">
          <cell r="A4319">
            <v>580501</v>
          </cell>
          <cell r="B4319" t="str">
            <v>AMISULPRIDE HEXAL 200MG VR DE avec 506960</v>
          </cell>
          <cell r="C4319">
            <v>1</v>
          </cell>
        </row>
        <row r="4320">
          <cell r="A4320">
            <v>580504</v>
          </cell>
          <cell r="B4320" t="str">
            <v>SOLIAN 200MG CP U=1000 VR KR avec 506960</v>
          </cell>
          <cell r="C4320">
            <v>1</v>
          </cell>
        </row>
        <row r="4321">
          <cell r="A4321">
            <v>97958</v>
          </cell>
          <cell r="B4321" t="str">
            <v>MUSCORIL 2ML MIR IT</v>
          </cell>
          <cell r="C4321">
            <v>1</v>
          </cell>
        </row>
        <row r="4322">
          <cell r="A4322">
            <v>97959</v>
          </cell>
          <cell r="B4322" t="str">
            <v>MUSCORIL INJ. AMP.2ML CZE = 3MDA01630</v>
          </cell>
          <cell r="C4322">
            <v>1</v>
          </cell>
        </row>
        <row r="4323">
          <cell r="A4323">
            <v>97961</v>
          </cell>
          <cell r="B4323" t="str">
            <v>RELMUS INJECT. AMPOULE 2ML PRT = 3MDA01730</v>
          </cell>
          <cell r="C4323">
            <v>1</v>
          </cell>
        </row>
        <row r="4324">
          <cell r="A4324">
            <v>97969</v>
          </cell>
          <cell r="B4324" t="str">
            <v>CLOPIDOGREL 75MG CP</v>
          </cell>
          <cell r="C4324">
            <v>1</v>
          </cell>
        </row>
        <row r="4325">
          <cell r="A4325">
            <v>97985</v>
          </cell>
          <cell r="B4325" t="str">
            <v>BUSCOPAN GRAN.P/CPR 1/2 DE LOT = 3SD100020</v>
          </cell>
          <cell r="C4325">
            <v>1</v>
          </cell>
        </row>
        <row r="4326">
          <cell r="A4326">
            <v>135518</v>
          </cell>
          <cell r="B4326" t="str">
            <v>BUSCOPAN DRAG VRAC TRIEE TN -&gt; QA = 3SD111090</v>
          </cell>
          <cell r="C4326">
            <v>1</v>
          </cell>
        </row>
        <row r="4327">
          <cell r="A4327">
            <v>97989</v>
          </cell>
          <cell r="B4327" t="str">
            <v>DOGMATIL 200MG CP</v>
          </cell>
          <cell r="C4327">
            <v>1</v>
          </cell>
        </row>
        <row r="4328">
          <cell r="A4328">
            <v>98015</v>
          </cell>
          <cell r="B4328" t="str">
            <v>SOLIAN 50MG GRAN.P/CPR LUBRIF. = 3SK100025</v>
          </cell>
          <cell r="C4328">
            <v>1</v>
          </cell>
        </row>
        <row r="4329">
          <cell r="A4329">
            <v>98016</v>
          </cell>
          <cell r="B4329" t="str">
            <v>SOLIAN 50MG CP "SOLIAN" "/"</v>
          </cell>
          <cell r="C4329">
            <v>1</v>
          </cell>
        </row>
        <row r="4330">
          <cell r="A4330">
            <v>98034</v>
          </cell>
          <cell r="B4330" t="str">
            <v>SOLIAN 400MG 1/2LOT GRAN./NOYAU = 3SPA00020</v>
          </cell>
          <cell r="C4330">
            <v>1</v>
          </cell>
        </row>
        <row r="4331">
          <cell r="A4331">
            <v>98036</v>
          </cell>
          <cell r="B4331" t="str">
            <v>SOLIAN 400MG NOYAU</v>
          </cell>
          <cell r="C4331">
            <v>1</v>
          </cell>
        </row>
        <row r="4332">
          <cell r="A4332">
            <v>98057</v>
          </cell>
          <cell r="B4332" t="str">
            <v>DOGMATIL 400MG CPR. NU = 3ST200030</v>
          </cell>
          <cell r="C4332">
            <v>1</v>
          </cell>
        </row>
        <row r="4333">
          <cell r="A4333">
            <v>98062</v>
          </cell>
          <cell r="B4333" t="str">
            <v>DOGMATIL 400MG LUB 150KG</v>
          </cell>
          <cell r="C4333">
            <v>1</v>
          </cell>
        </row>
        <row r="4334">
          <cell r="A4334">
            <v>97838</v>
          </cell>
          <cell r="B4334" t="str">
            <v>TIAPRIDAL 100MG/2ML REMP RU</v>
          </cell>
          <cell r="C4334">
            <v>1</v>
          </cell>
        </row>
        <row r="4335">
          <cell r="A4335">
            <v>97839</v>
          </cell>
          <cell r="B4335" t="str">
            <v>TIAPRIDAL 100MG/2ML MIR RU</v>
          </cell>
          <cell r="C4335">
            <v>1</v>
          </cell>
        </row>
        <row r="4336">
          <cell r="A4336">
            <v>97843</v>
          </cell>
          <cell r="B4336" t="str">
            <v>DELPRAL AMP 2ML MIRA. AUT = 3FL102960</v>
          </cell>
          <cell r="C4336">
            <v>1</v>
          </cell>
        </row>
        <row r="4337">
          <cell r="A4337">
            <v>97848</v>
          </cell>
          <cell r="B4337" t="str">
            <v>TIAPRIZAL 2ML REMP ES</v>
          </cell>
          <cell r="C4337">
            <v>1</v>
          </cell>
        </row>
        <row r="4338">
          <cell r="A4338">
            <v>97850</v>
          </cell>
          <cell r="B4338" t="str">
            <v>TIAPRIDAL AMP.2ML FRA/EXP (SSF) = 3FL103330</v>
          </cell>
          <cell r="C4338">
            <v>1</v>
          </cell>
        </row>
        <row r="4339">
          <cell r="A4339">
            <v>97855</v>
          </cell>
          <cell r="B4339" t="str">
            <v>TIAPRIDAL A.2ML MI.(SSF/SWI)P3 EXP = 3FL103960</v>
          </cell>
          <cell r="C4339">
            <v>1</v>
          </cell>
        </row>
        <row r="4340">
          <cell r="A4340">
            <v>97860</v>
          </cell>
          <cell r="B4340" t="str">
            <v>VITAMINE B12 1MG 2ML 6AMP. VTE FRA = 3FM11X085</v>
          </cell>
          <cell r="C4340">
            <v>1</v>
          </cell>
        </row>
        <row r="4341">
          <cell r="A4341">
            <v>97862</v>
          </cell>
          <cell r="B4341" t="str">
            <v>PRIMPERAN 100MG/5ML SOL (MRX)</v>
          </cell>
          <cell r="C4341">
            <v>1</v>
          </cell>
        </row>
        <row r="4342">
          <cell r="A4342">
            <v>97865</v>
          </cell>
          <cell r="B4342" t="str">
            <v>PRIMPERAN 100MG/5ML REMP ES</v>
          </cell>
          <cell r="C4342">
            <v>1</v>
          </cell>
        </row>
        <row r="4343">
          <cell r="A4343">
            <v>97881</v>
          </cell>
          <cell r="B4343" t="str">
            <v>PRIMPER.MONO.10MG AMP.2ML(SSF) FRA = 3FQ102530</v>
          </cell>
          <cell r="C4343">
            <v>1</v>
          </cell>
        </row>
        <row r="4344">
          <cell r="A4344">
            <v>97576</v>
          </cell>
          <cell r="B4344" t="str">
            <v>MEDIAFILLTEST B/S+2AVR REMPL.200LT = 31D007130</v>
          </cell>
          <cell r="C4344">
            <v>1</v>
          </cell>
        </row>
        <row r="4345">
          <cell r="A4345">
            <v>97895</v>
          </cell>
          <cell r="B4345" t="str">
            <v>PRIMPERAN MONO.2ML INJ.(36MOIS)NOR = 3FQ103230</v>
          </cell>
          <cell r="C4345">
            <v>1</v>
          </cell>
        </row>
        <row r="4346">
          <cell r="A4346">
            <v>97584</v>
          </cell>
          <cell r="B4346" t="str">
            <v>CHIF.KIMBERLY BLANC à R.STERILISER = 31D007850</v>
          </cell>
          <cell r="C4346">
            <v>1</v>
          </cell>
        </row>
        <row r="4347">
          <cell r="A4347">
            <v>97591</v>
          </cell>
          <cell r="B4347" t="str">
            <v>MEDIAFILLTEST LIGNE4 REMPLISSAGE = 31D008830</v>
          </cell>
          <cell r="C4347">
            <v>1</v>
          </cell>
        </row>
        <row r="4348">
          <cell r="A4348">
            <v>97905</v>
          </cell>
          <cell r="B4348" t="str">
            <v>PRIMPERAN MONO.10MG AMP.2ML. GRC = 3FQ104130</v>
          </cell>
          <cell r="C4348">
            <v>1</v>
          </cell>
        </row>
        <row r="4349">
          <cell r="A4349">
            <v>97609</v>
          </cell>
          <cell r="B4349" t="str">
            <v>QUALIF.REMPLISSAGE 5ML U=I = 31D017930</v>
          </cell>
          <cell r="C4349">
            <v>1</v>
          </cell>
        </row>
        <row r="4350">
          <cell r="A4350">
            <v>97610</v>
          </cell>
          <cell r="B4350" t="str">
            <v>QUALIF.AUTOCLAVE 5ML U=I = 31D018030</v>
          </cell>
          <cell r="C4350">
            <v>1</v>
          </cell>
        </row>
        <row r="4351">
          <cell r="A4351">
            <v>97612</v>
          </cell>
          <cell r="B4351" t="str">
            <v>QUALIF.AUTOCLAVE 10ML U=I = 31D018230</v>
          </cell>
          <cell r="C4351">
            <v>1</v>
          </cell>
        </row>
        <row r="4352">
          <cell r="A4352">
            <v>97615</v>
          </cell>
          <cell r="B4352" t="str">
            <v>QUALIF.ANNUELLE AUTOCLAVE 5ML U=I = 31D018730</v>
          </cell>
          <cell r="C4352">
            <v>1</v>
          </cell>
        </row>
        <row r="4353">
          <cell r="A4353">
            <v>97624</v>
          </cell>
          <cell r="B4353" t="str">
            <v>AUTOCLAVAGE F030 121°C PROGRAMME 1 = 31DF03030</v>
          </cell>
          <cell r="C4353">
            <v>1</v>
          </cell>
        </row>
        <row r="4354">
          <cell r="A4354">
            <v>97630</v>
          </cell>
          <cell r="B4354" t="str">
            <v>VALIDATION MIRAGE BREVETTI/EISAI = 31DVMIR60</v>
          </cell>
          <cell r="C4354">
            <v>1</v>
          </cell>
        </row>
        <row r="4355">
          <cell r="A4355">
            <v>97634</v>
          </cell>
          <cell r="B4355" t="str">
            <v>ERCEFURYL 200MG GRA/LUB POUR GEL</v>
          </cell>
          <cell r="C4355">
            <v>1</v>
          </cell>
        </row>
        <row r="4356">
          <cell r="A4356">
            <v>97644</v>
          </cell>
          <cell r="B4356" t="str">
            <v>KARDEGIC 500 1FL/1AMP ECH FRA = 3D0150980</v>
          </cell>
          <cell r="C4356">
            <v>1</v>
          </cell>
        </row>
        <row r="4357">
          <cell r="A4357">
            <v>131664</v>
          </cell>
          <cell r="B4357" t="str">
            <v>ASPEGIC INJ.1G FL.R/S(CAP.RO.)PAN. = 3D01B0463</v>
          </cell>
          <cell r="C4357">
            <v>1</v>
          </cell>
        </row>
        <row r="4358">
          <cell r="A4358">
            <v>97662</v>
          </cell>
          <cell r="B4358" t="str">
            <v>SOLV.ASPEGIC 5ML LSF REMP XE</v>
          </cell>
          <cell r="C4358">
            <v>1</v>
          </cell>
        </row>
        <row r="4359">
          <cell r="A4359">
            <v>97663</v>
          </cell>
          <cell r="B4359" t="str">
            <v>SOLV.ASPEGIC 5ML LSF MIR XE</v>
          </cell>
          <cell r="C4359">
            <v>1</v>
          </cell>
        </row>
        <row r="4360">
          <cell r="A4360">
            <v>97688</v>
          </cell>
          <cell r="B4360" t="str">
            <v>EXACYL 500MG/5ML MIR FR</v>
          </cell>
          <cell r="C4360">
            <v>1</v>
          </cell>
        </row>
        <row r="4361">
          <cell r="A4361">
            <v>97689</v>
          </cell>
          <cell r="B4361" t="str">
            <v>FOSFOCINE SOLV. INJ. CUVE = 3D1600120</v>
          </cell>
          <cell r="C4361">
            <v>1</v>
          </cell>
        </row>
        <row r="4362">
          <cell r="A4362">
            <v>97707</v>
          </cell>
          <cell r="B4362" t="str">
            <v>COROTROP INJ. 10ML ETIQ. SWE = 3D1910780</v>
          </cell>
          <cell r="C4362">
            <v>1</v>
          </cell>
        </row>
        <row r="4363">
          <cell r="A4363">
            <v>97714</v>
          </cell>
          <cell r="B4363" t="str">
            <v>COROTROPE INJ. 10ML ETIQ HUN = 3D1911680</v>
          </cell>
          <cell r="C4363">
            <v>1</v>
          </cell>
        </row>
        <row r="4364">
          <cell r="A4364">
            <v>97731</v>
          </cell>
          <cell r="B4364" t="str">
            <v>DICYNONE (550 L.) CUVE</v>
          </cell>
          <cell r="C4364">
            <v>1</v>
          </cell>
        </row>
        <row r="4365">
          <cell r="A4365">
            <v>97732</v>
          </cell>
          <cell r="B4365" t="str">
            <v>DICYNONE 250MG/2ML REMP BE</v>
          </cell>
          <cell r="C4365">
            <v>1</v>
          </cell>
        </row>
        <row r="4366">
          <cell r="A4366">
            <v>97757</v>
          </cell>
          <cell r="B4366" t="str">
            <v>EGLONYL AMP.2ML AFRIQUE DU SUD = 3FE100830</v>
          </cell>
          <cell r="C4366">
            <v>1</v>
          </cell>
        </row>
        <row r="4367">
          <cell r="A4367">
            <v>97759</v>
          </cell>
          <cell r="B4367" t="str">
            <v>EGLONYL 100MG/2ML REMP LT</v>
          </cell>
          <cell r="C4367">
            <v>1</v>
          </cell>
        </row>
        <row r="4368">
          <cell r="A4368">
            <v>97761</v>
          </cell>
          <cell r="B4368" t="str">
            <v>DOGMATIL 2ML REMP FR</v>
          </cell>
          <cell r="C4368">
            <v>1</v>
          </cell>
        </row>
        <row r="4369">
          <cell r="A4369">
            <v>97768</v>
          </cell>
          <cell r="B4369" t="str">
            <v>EGLONYL 6X2ML MIRAGE HONGRIE = 3FE101560</v>
          </cell>
          <cell r="C4369">
            <v>1</v>
          </cell>
        </row>
        <row r="4370">
          <cell r="A4370">
            <v>97771</v>
          </cell>
          <cell r="B4370" t="str">
            <v>DOGMATIL 2ML AMP. INJ. MIRAGE DEU = 3FE600060</v>
          </cell>
          <cell r="C4370">
            <v>1</v>
          </cell>
        </row>
        <row r="4371">
          <cell r="A4371">
            <v>97794</v>
          </cell>
          <cell r="B4371" t="str">
            <v>VERGENTAN INJ.AMP.2ML. DEU = 3FH201230</v>
          </cell>
          <cell r="C4371">
            <v>1</v>
          </cell>
        </row>
        <row r="4372">
          <cell r="A4372">
            <v>97805</v>
          </cell>
          <cell r="B4372" t="str">
            <v>PLITICAN 2ML MIR FR/XE</v>
          </cell>
          <cell r="C4372">
            <v>1</v>
          </cell>
        </row>
        <row r="4373">
          <cell r="A4373">
            <v>134532</v>
          </cell>
          <cell r="B4373" t="str">
            <v>PRIMP.10MG 2ML.MIRA.(LSG)2ANS EXP = 3FI101360</v>
          </cell>
          <cell r="C4373">
            <v>1</v>
          </cell>
        </row>
        <row r="4374">
          <cell r="A4374">
            <v>98073</v>
          </cell>
          <cell r="B4374" t="str">
            <v>LENTOQUINE LP MICROGRANULE</v>
          </cell>
          <cell r="C4374">
            <v>1</v>
          </cell>
        </row>
        <row r="4375">
          <cell r="A4375">
            <v>98069</v>
          </cell>
          <cell r="B4375" t="str">
            <v>SERECOR 300MG LP MICROGRANULE</v>
          </cell>
          <cell r="C4375">
            <v>1</v>
          </cell>
        </row>
        <row r="4376">
          <cell r="A4376">
            <v>98088</v>
          </cell>
          <cell r="B4376" t="str">
            <v>ARSIQUINOFORME CPR. NF 1VENUE = 3TS1V0030</v>
          </cell>
          <cell r="C4376">
            <v>1</v>
          </cell>
        </row>
        <row r="4377">
          <cell r="A4377">
            <v>98090</v>
          </cell>
          <cell r="B4377" t="str">
            <v>DOXIUM GRAN.P/CPR. 1/4 DE LOT ZAC = 3U3110020</v>
          </cell>
          <cell r="C4377">
            <v>1</v>
          </cell>
        </row>
        <row r="4378">
          <cell r="A4378">
            <v>98986</v>
          </cell>
          <cell r="B4378" t="str">
            <v>DOXIUM CPR.GRAVE = 3U3110330</v>
          </cell>
          <cell r="C4378">
            <v>1</v>
          </cell>
        </row>
        <row r="4379">
          <cell r="A4379">
            <v>98120</v>
          </cell>
          <cell r="B4379" t="str">
            <v>EQUANIL 400MG GRAN. 1/4 = 3VBT00320</v>
          </cell>
          <cell r="C4379">
            <v>1</v>
          </cell>
        </row>
        <row r="4380">
          <cell r="A4380">
            <v>98123</v>
          </cell>
          <cell r="B4380" t="str">
            <v>EQUANIL 400MG CP/PEL.(EQUANIL)(/)</v>
          </cell>
          <cell r="C4380">
            <v>1</v>
          </cell>
        </row>
        <row r="4381">
          <cell r="A4381">
            <v>98138</v>
          </cell>
          <cell r="B4381" t="str">
            <v>PRIADEL 200MG CP GRAVE</v>
          </cell>
          <cell r="C4381">
            <v>1</v>
          </cell>
        </row>
        <row r="4382">
          <cell r="A4382">
            <v>98141</v>
          </cell>
          <cell r="B4382" t="str">
            <v>STILNOX CP/PEL "SN/10" " "</v>
          </cell>
          <cell r="C4382">
            <v>1</v>
          </cell>
        </row>
        <row r="4383">
          <cell r="A4383">
            <v>98142</v>
          </cell>
          <cell r="B4383" t="str">
            <v>STILNOX 10MG CPR. "STILNOX" "/" = 3VS600330</v>
          </cell>
          <cell r="C4383">
            <v>1</v>
          </cell>
        </row>
        <row r="4384">
          <cell r="A4384">
            <v>98145</v>
          </cell>
          <cell r="B4384" t="str">
            <v>STILNOX 10MG CPR.(SIS) (SN/10)</v>
          </cell>
          <cell r="C4384">
            <v>1</v>
          </cell>
        </row>
        <row r="4385">
          <cell r="A4385">
            <v>98159</v>
          </cell>
          <cell r="B4385" t="str">
            <v>PRIADEL 400 GRAN.P/CPR 1/4 DE LOT = 3VT100020</v>
          </cell>
          <cell r="C4385">
            <v>1</v>
          </cell>
        </row>
        <row r="4386">
          <cell r="A4386">
            <v>98182</v>
          </cell>
          <cell r="B4386" t="str">
            <v>TILDIEM LP NUS HOMOGENISATION</v>
          </cell>
          <cell r="C4386">
            <v>1</v>
          </cell>
        </row>
        <row r="4387">
          <cell r="A4387">
            <v>98185</v>
          </cell>
          <cell r="B4387" t="str">
            <v>TILDIEM LP NUS IMMEDIAT VRAC = 3XT900032</v>
          </cell>
          <cell r="C4387">
            <v>1</v>
          </cell>
        </row>
        <row r="4388">
          <cell r="A4388">
            <v>98188</v>
          </cell>
          <cell r="B4388" t="str">
            <v>MONO-TILDIEM 300MG GEL BLANC/ROSE IMP REMP</v>
          </cell>
          <cell r="C4388">
            <v>1</v>
          </cell>
        </row>
        <row r="4389">
          <cell r="A4389">
            <v>98194</v>
          </cell>
          <cell r="B4389" t="str">
            <v>DEXIUM 250/500 MELANGE POUR GELULE = 3XV000020</v>
          </cell>
          <cell r="C4389">
            <v>1</v>
          </cell>
        </row>
        <row r="4390">
          <cell r="A4390">
            <v>98203</v>
          </cell>
          <cell r="B4390" t="str">
            <v>GABACET MELANGE POUR GEL</v>
          </cell>
          <cell r="C4390">
            <v>1</v>
          </cell>
        </row>
        <row r="4391">
          <cell r="A4391">
            <v>98212</v>
          </cell>
          <cell r="B4391" t="str">
            <v>TRYPTICASE OUTRE à RAD.STERILISER +1 AN</v>
          </cell>
          <cell r="C4391">
            <v>1</v>
          </cell>
        </row>
        <row r="4392">
          <cell r="A4392">
            <v>134591</v>
          </cell>
          <cell r="B4392" t="str">
            <v>CLOPID.NF 75MG CPR. PELLIC. avec PAR = 3PVA00940</v>
          </cell>
          <cell r="C4392">
            <v>1</v>
          </cell>
        </row>
        <row r="4393">
          <cell r="A4393">
            <v>135047</v>
          </cell>
          <cell r="B4393" t="str">
            <v>CLOPIDOGREL NF 75MG CPR. PELLIC. ESSAI</v>
          </cell>
          <cell r="C4393">
            <v>1</v>
          </cell>
        </row>
        <row r="4394">
          <cell r="A4394">
            <v>135137</v>
          </cell>
          <cell r="B4394" t="str">
            <v>ETUI REP DICYNON.250MG 2ML 6A.SP MA = 3EQ110580</v>
          </cell>
          <cell r="C4394">
            <v>1</v>
          </cell>
        </row>
        <row r="4395">
          <cell r="A4395">
            <v>135138</v>
          </cell>
          <cell r="B4395" t="str">
            <v>ETUI REP DICYNON.250MG 2ML 6A.VT BE = 3EQ13B080</v>
          </cell>
          <cell r="C4395">
            <v>1</v>
          </cell>
        </row>
        <row r="4396">
          <cell r="A4396">
            <v>135142</v>
          </cell>
          <cell r="B4396" t="str">
            <v>ETUI REP TIAPRI.100MG 2ML 12A.VT SA = 3FL12A580</v>
          </cell>
          <cell r="C4396">
            <v>1</v>
          </cell>
        </row>
        <row r="4397">
          <cell r="A4397">
            <v>135172</v>
          </cell>
          <cell r="B4397" t="str">
            <v>ETUI REP LIMICAN 50MG 20CPR EC BE = 3SF13B180</v>
          </cell>
          <cell r="C4397">
            <v>1</v>
          </cell>
        </row>
        <row r="4398">
          <cell r="A4398">
            <v>135177</v>
          </cell>
          <cell r="B4398" t="str">
            <v>ETUI REP SOLIAN 200MG 30CPR VT SA = 3SJ117980</v>
          </cell>
          <cell r="C4398">
            <v>1</v>
          </cell>
        </row>
        <row r="4399">
          <cell r="A4399">
            <v>135178</v>
          </cell>
          <cell r="B4399" t="str">
            <v>ETUI REP SOLIAN 200MG 10CPR EC IT = 3SJ118680</v>
          </cell>
          <cell r="C4399">
            <v>1</v>
          </cell>
        </row>
        <row r="4400">
          <cell r="A4400">
            <v>135182</v>
          </cell>
          <cell r="B4400" t="str">
            <v>ETUI REP SOLIAN 50MG 30CPR VT SA = 3SK116980</v>
          </cell>
          <cell r="C4400">
            <v>1</v>
          </cell>
        </row>
        <row r="4401">
          <cell r="A4401">
            <v>135195</v>
          </cell>
          <cell r="B4401" t="str">
            <v>ETUI REP SOLIAN 400MG 30 CPR. EC ES = 3SPA14880</v>
          </cell>
          <cell r="C4401">
            <v>1</v>
          </cell>
        </row>
        <row r="4402">
          <cell r="A4402">
            <v>135233</v>
          </cell>
          <cell r="B4402" t="str">
            <v>ETUI REP DOGMATIL 50MG 30GEL. VT SA = 3XM13A580</v>
          </cell>
          <cell r="C4402">
            <v>1</v>
          </cell>
        </row>
        <row r="4403">
          <cell r="A4403">
            <v>135240</v>
          </cell>
          <cell r="B4403" t="str">
            <v>ETUI REP TILDIEM 200MG 3 GEL. EC IT = 3XT41P180</v>
          </cell>
          <cell r="C4403">
            <v>1</v>
          </cell>
        </row>
        <row r="4404">
          <cell r="A4404">
            <v>135245</v>
          </cell>
          <cell r="B4404" t="str">
            <v>ETUI REP DOXIUM 500MG 32GEL. VT IT = 3XW18P580</v>
          </cell>
          <cell r="C4404">
            <v>1</v>
          </cell>
        </row>
        <row r="4405">
          <cell r="A4405">
            <v>141254</v>
          </cell>
          <cell r="B4405" t="str">
            <v>FACTICE STILNOX CPR PELLICULAGE = 31DF00840</v>
          </cell>
          <cell r="C4405">
            <v>1</v>
          </cell>
        </row>
        <row r="4406">
          <cell r="A4406">
            <v>141177</v>
          </cell>
          <cell r="B4406" t="str">
            <v>FACTICE STILNOX 10 MG NOYAUX = 31DF00830</v>
          </cell>
          <cell r="C4406">
            <v>1</v>
          </cell>
        </row>
        <row r="4407">
          <cell r="A4407">
            <v>140803</v>
          </cell>
          <cell r="B4407" t="str">
            <v>ESI QUINIMAX INJ. 10ML ETIQUETAGE = 3QUI00080</v>
          </cell>
          <cell r="C4407">
            <v>1</v>
          </cell>
        </row>
        <row r="4408">
          <cell r="A4408">
            <v>98339</v>
          </cell>
          <cell r="B4408" t="str">
            <v>SOLIAN 200MG COMP N-FORMULE QD = 3ZXD00155</v>
          </cell>
          <cell r="C4408">
            <v>1</v>
          </cell>
        </row>
        <row r="4409">
          <cell r="A4409">
            <v>142425</v>
          </cell>
          <cell r="B4409" t="str">
            <v>ETUI REP PRIMPERAN 10MG 40CP.APO SOH LYB = 3SS111580</v>
          </cell>
          <cell r="C4409">
            <v>1</v>
          </cell>
        </row>
        <row r="4410">
          <cell r="A4410">
            <v>143563</v>
          </cell>
          <cell r="B4410" t="str">
            <v>TIAPRIDAL 100MG MIRAGE PT</v>
          </cell>
          <cell r="C4410">
            <v>1</v>
          </cell>
        </row>
        <row r="4411">
          <cell r="A4411">
            <v>143975</v>
          </cell>
          <cell r="B4411" t="str">
            <v>ETUI REP SOLIAN NF 200MG 10CPR EC IT = 3SLN23480</v>
          </cell>
          <cell r="C4411">
            <v>1</v>
          </cell>
        </row>
        <row r="4412">
          <cell r="A4412">
            <v>149392</v>
          </cell>
          <cell r="B4412" t="str">
            <v>PRIMPERAN MO 10MG/2ML REMP PT</v>
          </cell>
          <cell r="C4412">
            <v>1</v>
          </cell>
        </row>
        <row r="4413">
          <cell r="A4413">
            <v>151586</v>
          </cell>
          <cell r="B4413" t="str">
            <v>PRIMPERAN MO 10MG 2ML REMP OPC XE</v>
          </cell>
          <cell r="C4413">
            <v>1</v>
          </cell>
        </row>
        <row r="4414">
          <cell r="A4414">
            <v>159497</v>
          </cell>
          <cell r="B4414" t="str">
            <v>SOLUTION QUALIF. ENROBEUR TILDIEM 2</v>
          </cell>
          <cell r="C4414">
            <v>1</v>
          </cell>
        </row>
        <row r="4415">
          <cell r="A4415">
            <v>169699</v>
          </cell>
          <cell r="B4415" t="str">
            <v>TILDIEM LP 200MG GEL N.IMP REMP (UK/IE)</v>
          </cell>
          <cell r="C4415">
            <v>1</v>
          </cell>
        </row>
        <row r="4416">
          <cell r="A4416">
            <v>169763</v>
          </cell>
          <cell r="B4416" t="str">
            <v>PLACEBO STILNOXIUM 12,5mg COMPRESSION</v>
          </cell>
          <cell r="C4416">
            <v>1</v>
          </cell>
        </row>
        <row r="4417">
          <cell r="A4417">
            <v>170482</v>
          </cell>
          <cell r="B4417" t="str">
            <v>DOG.AMP.2ML MIRA.(S3) EXP</v>
          </cell>
          <cell r="C4417">
            <v>1</v>
          </cell>
        </row>
        <row r="4418">
          <cell r="A4418">
            <v>170555</v>
          </cell>
          <cell r="B4418" t="str">
            <v>SOLV.ASPEGIC 5ML MIR XE</v>
          </cell>
          <cell r="C4418">
            <v>1</v>
          </cell>
        </row>
        <row r="4419">
          <cell r="A4419">
            <v>176764</v>
          </cell>
          <cell r="B4419" t="str">
            <v>CONVOYEUR A RADIOSTERILISER</v>
          </cell>
          <cell r="C4419">
            <v>1</v>
          </cell>
        </row>
        <row r="4420">
          <cell r="A4420">
            <v>176768</v>
          </cell>
          <cell r="B4420" t="str">
            <v>KYMTECH PUR RADIOSTERILE</v>
          </cell>
          <cell r="C4420">
            <v>1</v>
          </cell>
        </row>
        <row r="4421">
          <cell r="A4421">
            <v>179337</v>
          </cell>
          <cell r="B4421" t="str">
            <v>ETUI REP PRIMPERAN INJ 2ML 6AMP.VT PT =3FQ105480</v>
          </cell>
          <cell r="C4421">
            <v>1</v>
          </cell>
        </row>
        <row r="4422">
          <cell r="A4422">
            <v>180505</v>
          </cell>
          <cell r="B4422" t="str">
            <v>ETUI REP COROTROPE INJ. 10ML PRT = 3D1911781</v>
          </cell>
          <cell r="C4422">
            <v>1</v>
          </cell>
        </row>
        <row r="4423">
          <cell r="A4423">
            <v>180439</v>
          </cell>
          <cell r="B4423" t="str">
            <v>TITRATION PACK 10mg 7 GEL VTE GB</v>
          </cell>
          <cell r="C4423">
            <v>1</v>
          </cell>
        </row>
        <row r="4424">
          <cell r="A4424">
            <v>193995</v>
          </cell>
          <cell r="B4424" t="str">
            <v>CONDT POUR STAB. RAMIPRIL 5 mg</v>
          </cell>
          <cell r="C4424">
            <v>1</v>
          </cell>
        </row>
        <row r="4425">
          <cell r="A4425">
            <v>199923</v>
          </cell>
          <cell r="B4425" t="str">
            <v>ETUI REP TIAPRI.100MG 2ML 12A.VT SA = 3FL12A780</v>
          </cell>
          <cell r="C4425">
            <v>1</v>
          </cell>
        </row>
        <row r="4426">
          <cell r="A4426">
            <v>201626</v>
          </cell>
          <cell r="B4426" t="str">
            <v>ETUI FERME PLAVIX POUR DATAMATRIX</v>
          </cell>
          <cell r="C4426">
            <v>1</v>
          </cell>
        </row>
        <row r="4427">
          <cell r="A4427">
            <v>203883</v>
          </cell>
          <cell r="B4427" t="str">
            <v>RAMIPRIL 1,25MG MEL POUR GEL</v>
          </cell>
          <cell r="C4427">
            <v>1</v>
          </cell>
        </row>
        <row r="4428">
          <cell r="A4428">
            <v>203888</v>
          </cell>
          <cell r="B4428" t="str">
            <v>RAMIPRIL 10MG MEL POUR GEL</v>
          </cell>
          <cell r="C4428">
            <v>1</v>
          </cell>
        </row>
        <row r="4429">
          <cell r="A4429">
            <v>204942</v>
          </cell>
          <cell r="B4429" t="str">
            <v>RAMIPRIL 5MG CP type AU</v>
          </cell>
          <cell r="C4429">
            <v>1</v>
          </cell>
        </row>
        <row r="4430">
          <cell r="A4430">
            <v>205758</v>
          </cell>
          <cell r="B4430" t="str">
            <v>TITRATION PACK 10MG 10G AU (Pré cdt)</v>
          </cell>
          <cell r="C4430">
            <v>1</v>
          </cell>
        </row>
        <row r="4431">
          <cell r="A4431">
            <v>208710</v>
          </cell>
          <cell r="B4431" t="str">
            <v>ASPEGIC INJ.0,5G FL MIR(CAP.GRISE) = 3D01A0165</v>
          </cell>
          <cell r="C4431">
            <v>1</v>
          </cell>
        </row>
        <row r="4432">
          <cell r="A4432">
            <v>209220</v>
          </cell>
          <cell r="B4432" t="str">
            <v>RAMIPRIL GEL 1.25MG LOT TECHNIQUE</v>
          </cell>
          <cell r="C4432">
            <v>1</v>
          </cell>
        </row>
        <row r="4433">
          <cell r="A4433">
            <v>209322</v>
          </cell>
          <cell r="B4433" t="str">
            <v>TIAPRIDAL 100MG/2ML REMP OPC FR/XE</v>
          </cell>
          <cell r="C4433">
            <v>1</v>
          </cell>
        </row>
        <row r="4434">
          <cell r="A4434">
            <v>210773</v>
          </cell>
          <cell r="B4434" t="str">
            <v>ETUI REP SOLIAN 200MG 30CPR VT SA</v>
          </cell>
          <cell r="C4434">
            <v>1</v>
          </cell>
        </row>
        <row r="4435">
          <cell r="A4435">
            <v>219307</v>
          </cell>
          <cell r="B4435" t="str">
            <v>ETUI REP SOLIAN NF 100MG 60 CPR. EC BE S3</v>
          </cell>
          <cell r="C4435">
            <v>1</v>
          </cell>
        </row>
        <row r="4436">
          <cell r="A4436">
            <v>219309</v>
          </cell>
          <cell r="B4436" t="str">
            <v>ET REP SOLIAN NF 50MG 30CPR EC BE S3</v>
          </cell>
          <cell r="C4436">
            <v>1</v>
          </cell>
        </row>
        <row r="4437">
          <cell r="A4437">
            <v>222381</v>
          </cell>
          <cell r="B4437" t="str">
            <v>SOLIAN NF 50MG 30C. VT BE MISE EN ETUI</v>
          </cell>
          <cell r="C4437">
            <v>1</v>
          </cell>
        </row>
        <row r="4438">
          <cell r="A4438">
            <v>222639</v>
          </cell>
          <cell r="B4438" t="str">
            <v>SOLIAN 50MG SIS CPR. "SOLIAN" "/"</v>
          </cell>
          <cell r="C4438">
            <v>1</v>
          </cell>
        </row>
        <row r="4439">
          <cell r="A4439">
            <v>222640</v>
          </cell>
          <cell r="B4439" t="str">
            <v>SOLIAN 50MG SIS CPR. "AMI50" "/"</v>
          </cell>
          <cell r="C4439">
            <v>1</v>
          </cell>
        </row>
        <row r="4440">
          <cell r="A4440">
            <v>224168</v>
          </cell>
          <cell r="B4440" t="str">
            <v>ETUI REP DOGMATIL 200MG 12CPR S3 VT SA</v>
          </cell>
          <cell r="C4440">
            <v>1</v>
          </cell>
        </row>
        <row r="4441">
          <cell r="A4441">
            <v>224177</v>
          </cell>
          <cell r="B4441" t="str">
            <v>SOLV. KARDEGIC INJ.5ML FRA = 3D0701530</v>
          </cell>
          <cell r="C4441">
            <v>1</v>
          </cell>
        </row>
        <row r="4442">
          <cell r="A4442">
            <v>224912</v>
          </cell>
          <cell r="B4442" t="str">
            <v>TIAPRIDAL 100MG/2ML MIR CZ</v>
          </cell>
          <cell r="C4442">
            <v>1</v>
          </cell>
        </row>
        <row r="4443">
          <cell r="A4443">
            <v>225656</v>
          </cell>
          <cell r="B4443" t="str">
            <v>DICYNONE 250MG/2ML REMP OPC BE</v>
          </cell>
          <cell r="C4443">
            <v>1</v>
          </cell>
        </row>
        <row r="4444">
          <cell r="A4444">
            <v>227105</v>
          </cell>
          <cell r="B4444" t="str">
            <v>VERGENTAN 6X2ML HP DE (pré cdt)</v>
          </cell>
          <cell r="C4444">
            <v>1</v>
          </cell>
        </row>
        <row r="4445">
          <cell r="A4445">
            <v>227628</v>
          </cell>
          <cell r="B4445" t="str">
            <v>SOLV.ASPEGIC 5ML MIR OPC NLD</v>
          </cell>
          <cell r="C4445">
            <v>1</v>
          </cell>
        </row>
        <row r="4446">
          <cell r="A4446">
            <v>228787</v>
          </cell>
          <cell r="B4446" t="str">
            <v>PRIMACOR INJ. 10ML ETIQ. OPC S3P4 EXP</v>
          </cell>
          <cell r="C4446">
            <v>1</v>
          </cell>
        </row>
        <row r="4447">
          <cell r="A4447">
            <v>229173</v>
          </cell>
          <cell r="B4447" t="str">
            <v>DOGMATIL 2ML REMP OPC DE</v>
          </cell>
          <cell r="C4447">
            <v>1</v>
          </cell>
        </row>
        <row r="4448">
          <cell r="A4448">
            <v>229174</v>
          </cell>
          <cell r="B4448" t="str">
            <v>TIAPRIDEX 2ML REMP OPC DE</v>
          </cell>
          <cell r="C4448">
            <v>1</v>
          </cell>
        </row>
        <row r="4449">
          <cell r="A4449">
            <v>229693</v>
          </cell>
          <cell r="B4449" t="str">
            <v>PRIMPERAN 100MG AMP.5ML MIRA. ES</v>
          </cell>
          <cell r="C4449">
            <v>1</v>
          </cell>
        </row>
        <row r="4450">
          <cell r="A4450">
            <v>229694</v>
          </cell>
          <cell r="B4450" t="str">
            <v>PRIMPERAN 100MG AMP.5ML ES</v>
          </cell>
          <cell r="C4450">
            <v>1</v>
          </cell>
        </row>
        <row r="4451">
          <cell r="A4451">
            <v>230002</v>
          </cell>
          <cell r="B4451" t="str">
            <v>RAMIPRIL PESE POUR 2,5MG CP</v>
          </cell>
          <cell r="C4451">
            <v>1</v>
          </cell>
        </row>
        <row r="4452">
          <cell r="A4452">
            <v>231265</v>
          </cell>
          <cell r="B4452" t="str">
            <v>DOGMATIL 2ML MIR ES</v>
          </cell>
          <cell r="C4452">
            <v>1</v>
          </cell>
        </row>
        <row r="4453">
          <cell r="A4453">
            <v>232155</v>
          </cell>
          <cell r="B4453" t="str">
            <v>MONO-TILDIEM 200MG GEL REMP (Tours)</v>
          </cell>
          <cell r="C4453">
            <v>1</v>
          </cell>
        </row>
        <row r="4454">
          <cell r="A4454">
            <v>233845</v>
          </cell>
          <cell r="B4454" t="str">
            <v>TIAPRIDAL AMP.2ML EXP (LSG) = 3FL102530</v>
          </cell>
          <cell r="C4454">
            <v>1</v>
          </cell>
        </row>
        <row r="4455">
          <cell r="A4455">
            <v>234117</v>
          </cell>
          <cell r="B4455" t="str">
            <v>ETUI REP RELMUS INJ 2ML 6AMP. VT PT</v>
          </cell>
          <cell r="C4455">
            <v>1</v>
          </cell>
        </row>
        <row r="4456">
          <cell r="A4456">
            <v>234125</v>
          </cell>
          <cell r="B4456" t="str">
            <v>FACTICE VH SOLIAN 400MG GRANU</v>
          </cell>
          <cell r="C4456">
            <v>1</v>
          </cell>
        </row>
        <row r="4457">
          <cell r="A4457">
            <v>235215</v>
          </cell>
          <cell r="B4457" t="str">
            <v>PRIMACOR INJ 10ML ETIQ OPC BR</v>
          </cell>
          <cell r="C4457">
            <v>1</v>
          </cell>
        </row>
        <row r="4458">
          <cell r="A4458">
            <v>235337</v>
          </cell>
          <cell r="B4458" t="str">
            <v>MEPRONIZINE 400mg GRANULATION</v>
          </cell>
          <cell r="C4458">
            <v>1</v>
          </cell>
        </row>
        <row r="4459">
          <cell r="A4459">
            <v>235870</v>
          </cell>
          <cell r="B4459" t="str">
            <v>ETUI REP SEREPRILE 100MG 2ML 10A IT</v>
          </cell>
          <cell r="C4459">
            <v>1</v>
          </cell>
        </row>
        <row r="4460">
          <cell r="A4460">
            <v>236161</v>
          </cell>
          <cell r="B4460" t="str">
            <v>TIAPRIDAL 100MG/2ML MIR OPC BE</v>
          </cell>
          <cell r="C4460">
            <v>1</v>
          </cell>
        </row>
        <row r="4461">
          <cell r="A4461">
            <v>236209</v>
          </cell>
          <cell r="B4461" t="str">
            <v>FLACON ASPEGIC 0,5G IQ</v>
          </cell>
          <cell r="C4461">
            <v>1</v>
          </cell>
        </row>
        <row r="4462">
          <cell r="A4462">
            <v>236391</v>
          </cell>
          <cell r="B4462" t="str">
            <v>EXACYL 500MG/5ML REMPL PL</v>
          </cell>
          <cell r="C4462">
            <v>1</v>
          </cell>
        </row>
        <row r="4463">
          <cell r="A4463">
            <v>236766</v>
          </cell>
          <cell r="B4463" t="str">
            <v>BLISTER TRIATEC 10MG 14GEL PT</v>
          </cell>
          <cell r="C4463">
            <v>1</v>
          </cell>
        </row>
        <row r="4464">
          <cell r="A4464">
            <v>237722</v>
          </cell>
          <cell r="B4464" t="str">
            <v>QUALIFICATION REMPLISSAGE L5 PRIMPERAN MONO</v>
          </cell>
          <cell r="C4464">
            <v>1</v>
          </cell>
        </row>
        <row r="4465">
          <cell r="A4465">
            <v>240128</v>
          </cell>
          <cell r="B4465" t="str">
            <v>SOL. DICYNONE SWI pour qualif. L5 remplissage</v>
          </cell>
          <cell r="C4465">
            <v>1</v>
          </cell>
        </row>
        <row r="4466">
          <cell r="A4466">
            <v>240581</v>
          </cell>
          <cell r="B4466" t="str">
            <v>PRIMPERAN 100MG/5ML MIR ES</v>
          </cell>
          <cell r="C4466">
            <v>1</v>
          </cell>
        </row>
        <row r="4467">
          <cell r="A4467">
            <v>240683</v>
          </cell>
          <cell r="B4467" t="str">
            <v>ESSAI PRESSE 290-2</v>
          </cell>
          <cell r="C4467">
            <v>1</v>
          </cell>
        </row>
        <row r="4468">
          <cell r="A4468">
            <v>240906</v>
          </cell>
          <cell r="B4468" t="str">
            <v>ESSAI AMPOULE 10 ML FARMORES 3</v>
          </cell>
          <cell r="C4468">
            <v>1</v>
          </cell>
        </row>
        <row r="4469">
          <cell r="A4469">
            <v>240914</v>
          </cell>
          <cell r="B4469" t="str">
            <v>ETUI REP TRIATEC 1,25MG 56GEL VT PT</v>
          </cell>
          <cell r="C4469">
            <v>1</v>
          </cell>
        </row>
        <row r="4470">
          <cell r="A4470">
            <v>241222</v>
          </cell>
          <cell r="B4470" t="str">
            <v>ET REP TRIATEC 2,5MG 14G VT PT</v>
          </cell>
          <cell r="C4470">
            <v>1</v>
          </cell>
        </row>
        <row r="4471">
          <cell r="A4471">
            <v>241747</v>
          </cell>
          <cell r="B4471" t="str">
            <v>DOGMATIL 2ML REMP OPC BE</v>
          </cell>
          <cell r="C4471">
            <v>1</v>
          </cell>
        </row>
        <row r="4472">
          <cell r="A4472">
            <v>242302</v>
          </cell>
          <cell r="B4472" t="str">
            <v>PRIMPERAN MO 10MG 2ML MIR OPC XE</v>
          </cell>
          <cell r="C4472">
            <v>1</v>
          </cell>
        </row>
        <row r="4473">
          <cell r="A4473">
            <v>242699</v>
          </cell>
          <cell r="B4473" t="str">
            <v>ETUI REP PRIMPERAN 10MG 20C.  EX</v>
          </cell>
          <cell r="C4473">
            <v>1</v>
          </cell>
        </row>
        <row r="4474">
          <cell r="A4474">
            <v>245551</v>
          </cell>
          <cell r="B4474" t="str">
            <v>Obsolète LASIX 20MG/AMP. 2ML  REMP. OPC PT B11</v>
          </cell>
          <cell r="C4474">
            <v>1</v>
          </cell>
        </row>
        <row r="4475">
          <cell r="A4475">
            <v>246474</v>
          </cell>
          <cell r="B4475" t="str">
            <v>MEPRONIZINE SOLUTION PELLICULAGE</v>
          </cell>
          <cell r="C4475">
            <v>1</v>
          </cell>
        </row>
        <row r="4476">
          <cell r="A4476">
            <v>246891</v>
          </cell>
          <cell r="B4476" t="str">
            <v>EGLONYL 100MG/2ML MIR RU</v>
          </cell>
          <cell r="C4476">
            <v>1</v>
          </cell>
        </row>
        <row r="4477">
          <cell r="A4477">
            <v>246904</v>
          </cell>
          <cell r="B4477" t="str">
            <v>ETUI REP ASPEGIC INJ. 1G 6FL/6AMP VTE TN</v>
          </cell>
          <cell r="C4477">
            <v>1</v>
          </cell>
        </row>
        <row r="4478">
          <cell r="A4478">
            <v>246907</v>
          </cell>
          <cell r="B4478" t="str">
            <v>ETUI REP EGICALM INJ. 1,8G 4FL/4AMP GR</v>
          </cell>
          <cell r="C4478">
            <v>1</v>
          </cell>
        </row>
        <row r="4479">
          <cell r="A4479">
            <v>246946</v>
          </cell>
          <cell r="B4479" t="str">
            <v>ET REP PRIMPERAN 12X2ML ES</v>
          </cell>
          <cell r="C4479">
            <v>1</v>
          </cell>
        </row>
        <row r="4480">
          <cell r="A4480">
            <v>246956</v>
          </cell>
          <cell r="B4480" t="str">
            <v>ETUI REP TIAPRIDAL 100MG 12X2ML LT</v>
          </cell>
          <cell r="C4480">
            <v>1</v>
          </cell>
        </row>
        <row r="4481">
          <cell r="A4481">
            <v>247373</v>
          </cell>
          <cell r="B4481" t="str">
            <v>EGLONYL 100MG/2ML MIR UA</v>
          </cell>
          <cell r="C4481">
            <v>1</v>
          </cell>
        </row>
        <row r="4482">
          <cell r="A4482">
            <v>247510</v>
          </cell>
          <cell r="B4482" t="str">
            <v>ESSAI GRAN PRIADEL 200MG (1/2 PRIMOGEL)</v>
          </cell>
          <cell r="C4482">
            <v>1</v>
          </cell>
        </row>
        <row r="4483">
          <cell r="A4483">
            <v>248162</v>
          </cell>
          <cell r="B4483" t="str">
            <v>ESSAI DATAMATRIX + GC2 PK</v>
          </cell>
          <cell r="C4483">
            <v>1</v>
          </cell>
        </row>
        <row r="4484">
          <cell r="A4484">
            <v>248511</v>
          </cell>
          <cell r="B4484" t="str">
            <v>DECOND DICYNONE 250MG CPR EXP BLISTER</v>
          </cell>
          <cell r="C4484">
            <v>1</v>
          </cell>
        </row>
        <row r="4485">
          <cell r="A4485">
            <v>249922</v>
          </cell>
          <cell r="B4485" t="str">
            <v>LASIX 40MG SOL (1000 LT) B11 (QCO)</v>
          </cell>
          <cell r="C4485">
            <v>1</v>
          </cell>
        </row>
        <row r="4486">
          <cell r="A4486">
            <v>249926</v>
          </cell>
          <cell r="B4486" t="str">
            <v>LASIX 20MG/2ML MIR OPC B11 (QCO)</v>
          </cell>
          <cell r="C4486">
            <v>1</v>
          </cell>
        </row>
        <row r="4487">
          <cell r="A4487">
            <v>249974</v>
          </cell>
          <cell r="B4487" t="str">
            <v>LASIX 40MG SOL.(1000 LT) B11 (QCO 2)  </v>
          </cell>
          <cell r="C4487">
            <v>1</v>
          </cell>
        </row>
        <row r="4488">
          <cell r="A4488">
            <v>249975</v>
          </cell>
          <cell r="B4488" t="str">
            <v>LASIX 20MG/2ML REMP OPC B11 (QCO 2)</v>
          </cell>
          <cell r="C4488">
            <v>1</v>
          </cell>
        </row>
        <row r="4489">
          <cell r="A4489">
            <v>249977</v>
          </cell>
          <cell r="B4489" t="str">
            <v>LASIX 20MG/2ML MIR OPC B11 (QCO 2)</v>
          </cell>
          <cell r="C4489">
            <v>1</v>
          </cell>
        </row>
        <row r="4490">
          <cell r="A4490">
            <v>250440</v>
          </cell>
          <cell r="B4490" t="str">
            <v>ETUI REP TIAPRIDAL 100MG 12X2ML RO</v>
          </cell>
          <cell r="C4490">
            <v>1</v>
          </cell>
        </row>
        <row r="4491">
          <cell r="A4491">
            <v>251955</v>
          </cell>
          <cell r="B4491" t="str">
            <v>TIAPRIDAL 100MG/2ML REMP OPC RO</v>
          </cell>
          <cell r="C4491">
            <v>1</v>
          </cell>
        </row>
        <row r="4492">
          <cell r="A4492">
            <v>251956</v>
          </cell>
          <cell r="B4492" t="str">
            <v>TIAPRIDAL 100MG/2ML MIR OPC RO</v>
          </cell>
          <cell r="C4492">
            <v>1</v>
          </cell>
        </row>
        <row r="4493">
          <cell r="A4493">
            <v>252150</v>
          </cell>
          <cell r="B4493" t="str">
            <v>SOLV.ASP/FLECT1000 5ML MIR OPC IT</v>
          </cell>
          <cell r="C4493">
            <v>1</v>
          </cell>
        </row>
        <row r="4494">
          <cell r="A4494">
            <v>252343</v>
          </cell>
          <cell r="B4494" t="str">
            <v>EXACYL 500MG/5ML REMP OPC IQ</v>
          </cell>
          <cell r="C4494">
            <v>1</v>
          </cell>
        </row>
        <row r="4495">
          <cell r="A4495">
            <v>252481</v>
          </cell>
          <cell r="B4495" t="str">
            <v>TIAPRIDAL 100MG/2ML MIR OPC XE</v>
          </cell>
          <cell r="C4495">
            <v>1</v>
          </cell>
        </row>
        <row r="4496">
          <cell r="A4496">
            <v>252470</v>
          </cell>
          <cell r="B4496" t="str">
            <v>DIGESAN 2ML REMP OPC BR</v>
          </cell>
          <cell r="C4496">
            <v>1</v>
          </cell>
        </row>
        <row r="4497">
          <cell r="A4497">
            <v>252630</v>
          </cell>
          <cell r="B4497" t="str">
            <v>DELPRAL 2ML AT</v>
          </cell>
          <cell r="C4497">
            <v>1</v>
          </cell>
        </row>
        <row r="4498">
          <cell r="A4498">
            <v>252631</v>
          </cell>
          <cell r="B4498" t="str">
            <v>DELPRAL 2ML MIR AT</v>
          </cell>
          <cell r="C4498">
            <v>1</v>
          </cell>
        </row>
        <row r="4499">
          <cell r="A4499">
            <v>252641</v>
          </cell>
          <cell r="B4499" t="str">
            <v>LITICAN 2ML MIR OPC BEL</v>
          </cell>
          <cell r="C4499">
            <v>1</v>
          </cell>
        </row>
        <row r="4500">
          <cell r="A4500">
            <v>252667</v>
          </cell>
          <cell r="B4500" t="str">
            <v>SOLV.ASPEGIC 5ML REMP OPC XE</v>
          </cell>
          <cell r="C4500">
            <v>1</v>
          </cell>
        </row>
        <row r="4501">
          <cell r="A4501">
            <v>252897</v>
          </cell>
          <cell r="B4501" t="str">
            <v>VERGENTAN 6X2ML VT DE (pré cdt)</v>
          </cell>
          <cell r="C4501">
            <v>1</v>
          </cell>
        </row>
        <row r="4502">
          <cell r="A4502">
            <v>253238</v>
          </cell>
          <cell r="B4502" t="str">
            <v>LASIX 40MG/4ML ETIQ DE</v>
          </cell>
          <cell r="C4502">
            <v>1</v>
          </cell>
        </row>
        <row r="4503">
          <cell r="A4503">
            <v>253423</v>
          </cell>
          <cell r="B4503" t="str">
            <v>CORDARONE LOT TECHNIQUE 2</v>
          </cell>
          <cell r="C4503">
            <v>1</v>
          </cell>
        </row>
        <row r="4504">
          <cell r="A4504">
            <v>254344</v>
          </cell>
          <cell r="B4504" t="str">
            <v>PLITICAN 2ML REMP OPC FR/XE</v>
          </cell>
          <cell r="C4504">
            <v>1</v>
          </cell>
        </row>
        <row r="4505">
          <cell r="A4505">
            <v>254687</v>
          </cell>
          <cell r="B4505" t="str">
            <v>POLYSILANE STAB siméticone ORIGGIO</v>
          </cell>
          <cell r="C4505">
            <v>1</v>
          </cell>
        </row>
        <row r="4506">
          <cell r="A4506">
            <v>259767</v>
          </cell>
          <cell r="B4506" t="str">
            <v>DICYNONE 250MG CP GRAVE IT '/' (OM)</v>
          </cell>
          <cell r="C4506">
            <v>1</v>
          </cell>
        </row>
        <row r="4507">
          <cell r="A4507">
            <v>261111</v>
          </cell>
          <cell r="B4507" t="str">
            <v>LASIX 20MG/2ML ETIQ EX</v>
          </cell>
          <cell r="C4507">
            <v>1</v>
          </cell>
        </row>
        <row r="4508">
          <cell r="A4508">
            <v>261272</v>
          </cell>
          <cell r="B4508" t="str">
            <v>RELMUS 2ML MIR PT</v>
          </cell>
          <cell r="C4508">
            <v>1</v>
          </cell>
        </row>
        <row r="4509">
          <cell r="A4509">
            <v>261499</v>
          </cell>
          <cell r="B4509" t="str">
            <v>PROFENID 100MG SOL.(1000 LT)</v>
          </cell>
          <cell r="C4509">
            <v>1</v>
          </cell>
        </row>
        <row r="4510">
          <cell r="A4510">
            <v>261536</v>
          </cell>
          <cell r="B4510" t="str">
            <v>PROFENID 100MG/2ML REMP OPC</v>
          </cell>
          <cell r="C4510">
            <v>1</v>
          </cell>
        </row>
        <row r="4511">
          <cell r="A4511">
            <v>261863</v>
          </cell>
          <cell r="B4511" t="str">
            <v>BLISTER TRITACE 10MG  28CP PL</v>
          </cell>
          <cell r="C4511">
            <v>1</v>
          </cell>
        </row>
        <row r="4512">
          <cell r="A4512">
            <v>262029</v>
          </cell>
          <cell r="B4512" t="str">
            <v>ESSAI LOT TECHNIQUE SOLVANT LIGNE 1</v>
          </cell>
          <cell r="C4512">
            <v>1</v>
          </cell>
        </row>
        <row r="4513">
          <cell r="A4513">
            <v>262771</v>
          </cell>
          <cell r="B4513" t="str">
            <v>LASIX 20MG/2ML ETIQ IE</v>
          </cell>
          <cell r="C4513">
            <v>1</v>
          </cell>
        </row>
        <row r="4514">
          <cell r="A4514">
            <v>263845</v>
          </cell>
          <cell r="B4514" t="str">
            <v>STABILITE SOLVANT ASPEGIC 5ML</v>
          </cell>
          <cell r="C4514">
            <v>1</v>
          </cell>
        </row>
        <row r="4515">
          <cell r="A4515">
            <v>440264</v>
          </cell>
          <cell r="B4515" t="str">
            <v>ESSAI MIR 2ML AMP COL ELARGI</v>
          </cell>
          <cell r="C4515">
            <v>1</v>
          </cell>
        </row>
        <row r="4516">
          <cell r="A4516">
            <v>448846</v>
          </cell>
          <cell r="B4516" t="str">
            <v>ULTRACAÏNE 100MG MS 2% 5ML REMP</v>
          </cell>
          <cell r="C4516">
            <v>1</v>
          </cell>
        </row>
        <row r="4517">
          <cell r="A4517">
            <v>460552</v>
          </cell>
          <cell r="B4517" t="str">
            <v>TRENTAL 100MG 5ML MIR</v>
          </cell>
          <cell r="C4517">
            <v>1</v>
          </cell>
        </row>
        <row r="4518">
          <cell r="A4518">
            <v>474727</v>
          </cell>
          <cell r="B4518" t="str">
            <v>PRIMPERAN MO 10MG/2ML MIR OPC ES</v>
          </cell>
          <cell r="C4518">
            <v>1</v>
          </cell>
        </row>
        <row r="4519">
          <cell r="A4519">
            <v>474728</v>
          </cell>
          <cell r="B4519" t="str">
            <v>DICYNONE 250MG/2ML MIR AMO EX</v>
          </cell>
          <cell r="C4519">
            <v>1</v>
          </cell>
        </row>
        <row r="4520">
          <cell r="A4520" t="str">
            <v>ST_00003</v>
          </cell>
          <cell r="B4520" t="str">
            <v>STABILITE MITOSYL 65G NV FORMAT</v>
          </cell>
          <cell r="C4520">
            <v>1</v>
          </cell>
        </row>
        <row r="4521">
          <cell r="A4521">
            <v>477697</v>
          </cell>
          <cell r="B4521" t="str">
            <v>TRENTAL 300MG 10X15ML AT (pré cdt)</v>
          </cell>
          <cell r="C4521">
            <v>1</v>
          </cell>
        </row>
        <row r="4522">
          <cell r="A4522">
            <v>478651</v>
          </cell>
          <cell r="B4522" t="str">
            <v>SERECOR 300MG LP MICROG Temler</v>
          </cell>
          <cell r="C4522">
            <v>1</v>
          </cell>
        </row>
        <row r="4523">
          <cell r="A4523" t="str">
            <v>ST_00004</v>
          </cell>
          <cell r="B4523" t="str">
            <v>STABILITE SERECOR</v>
          </cell>
          <cell r="C4523">
            <v>1</v>
          </cell>
        </row>
        <row r="4524">
          <cell r="A4524" t="str">
            <v>ES_00008</v>
          </cell>
          <cell r="B4524" t="str">
            <v>EQ ESSAI 40X50 IMP FLEXO ET NUM</v>
          </cell>
          <cell r="C4524">
            <v>1</v>
          </cell>
        </row>
        <row r="4525">
          <cell r="A4525">
            <v>479250</v>
          </cell>
          <cell r="B4525" t="str">
            <v>PRIMPERAN MO 10MG/2ML REMP BE</v>
          </cell>
          <cell r="C4525">
            <v>1</v>
          </cell>
        </row>
        <row r="4526">
          <cell r="A4526">
            <v>481695</v>
          </cell>
          <cell r="B4526" t="str">
            <v>NOVALGIN 2.5G SOL.</v>
          </cell>
          <cell r="C4526">
            <v>1</v>
          </cell>
        </row>
        <row r="4527">
          <cell r="A4527" t="str">
            <v>ES_00010</v>
          </cell>
          <cell r="B4527" t="str">
            <v>QUALIFICATION ETIQUETAGE SOLVANT F3</v>
          </cell>
          <cell r="C4527">
            <v>1</v>
          </cell>
        </row>
        <row r="4528">
          <cell r="A4528">
            <v>483301</v>
          </cell>
          <cell r="B4528" t="str">
            <v>ULTRACAÏN 10MG OS 1% SOL.</v>
          </cell>
          <cell r="C4528">
            <v>1</v>
          </cell>
        </row>
        <row r="4529">
          <cell r="A4529" t="str">
            <v>ES_00013</v>
          </cell>
          <cell r="B4529" t="str">
            <v>ESSAI MITOSYL 150G NV FORMAT+FLIP TOP</v>
          </cell>
          <cell r="C4529">
            <v>1</v>
          </cell>
        </row>
        <row r="4530">
          <cell r="A4530">
            <v>486053</v>
          </cell>
          <cell r="B4530" t="str">
            <v>ET REP DICYNONE OM 250MG 100X2ML VT A-L</v>
          </cell>
          <cell r="C4530">
            <v>1</v>
          </cell>
        </row>
        <row r="4531">
          <cell r="A4531" t="str">
            <v>ST_00007</v>
          </cell>
          <cell r="B4531" t="str">
            <v>STAB MITO 150G SS RONDELLE</v>
          </cell>
          <cell r="C4531">
            <v>1</v>
          </cell>
        </row>
        <row r="4532">
          <cell r="A4532">
            <v>491047</v>
          </cell>
          <cell r="B4532" t="str">
            <v>ULTRACAÏN 10MG OS 1% 5ML REMP</v>
          </cell>
          <cell r="C4532">
            <v>1</v>
          </cell>
        </row>
        <row r="4533">
          <cell r="A4533">
            <v>491055</v>
          </cell>
          <cell r="B4533" t="str">
            <v>ULTRACAÏN 20MG OS 2% 5 ML REMP</v>
          </cell>
          <cell r="C4533">
            <v>1</v>
          </cell>
        </row>
        <row r="4534">
          <cell r="A4534" t="str">
            <v>ST_00011</v>
          </cell>
          <cell r="B4534" t="str">
            <v>STABILITE PRIMPERAN L4P</v>
          </cell>
          <cell r="C4534">
            <v>1</v>
          </cell>
        </row>
        <row r="4535">
          <cell r="A4535" t="str">
            <v>ST_00012</v>
          </cell>
          <cell r="B4535" t="str">
            <v>STABILITE ULTRACAIN OS 1%</v>
          </cell>
          <cell r="C4535">
            <v>1</v>
          </cell>
        </row>
        <row r="4536">
          <cell r="A4536" t="str">
            <v>ES_00014</v>
          </cell>
          <cell r="B4536" t="str">
            <v>ESSAI DESTRUCTIF FARMATIC 2</v>
          </cell>
          <cell r="C4536">
            <v>1</v>
          </cell>
        </row>
        <row r="4537">
          <cell r="A4537" t="str">
            <v>ST_00014</v>
          </cell>
          <cell r="B4537" t="str">
            <v>STABILITE ESSENTIALE 5ML 250L</v>
          </cell>
          <cell r="C4537">
            <v>1</v>
          </cell>
        </row>
        <row r="4538">
          <cell r="A4538" t="str">
            <v>ES_00022</v>
          </cell>
          <cell r="B4538" t="str">
            <v>ESSAI ET 65X55X125</v>
          </cell>
          <cell r="C4538">
            <v>1</v>
          </cell>
        </row>
        <row r="4539">
          <cell r="A4539" t="str">
            <v>ES_00025</v>
          </cell>
          <cell r="B4539" t="str">
            <v>ESS QUARANT MIR DICYNONE OM XD</v>
          </cell>
          <cell r="C4539">
            <v>1</v>
          </cell>
        </row>
        <row r="4540">
          <cell r="A4540">
            <v>508094</v>
          </cell>
          <cell r="B4540" t="str">
            <v>BLISTER STILNOX 10MG 14C FR</v>
          </cell>
          <cell r="C4540">
            <v>1</v>
          </cell>
        </row>
        <row r="4541">
          <cell r="A4541" t="str">
            <v>ES_00026</v>
          </cell>
          <cell r="B4541" t="str">
            <v>ESSAI CA 470X285X260</v>
          </cell>
          <cell r="C4541">
            <v>1</v>
          </cell>
        </row>
        <row r="4542">
          <cell r="A4542" t="str">
            <v>ES_00028</v>
          </cell>
          <cell r="B4542" t="str">
            <v>ESSAI MITOSYL 65G N. FORMAT 250µ + FT</v>
          </cell>
          <cell r="C4542">
            <v>1</v>
          </cell>
        </row>
        <row r="4543">
          <cell r="A4543" t="str">
            <v>ST_00021</v>
          </cell>
          <cell r="B4543" t="str">
            <v>STABILITE DOLANTIN 50MG/1ML</v>
          </cell>
          <cell r="C4543">
            <v>1</v>
          </cell>
        </row>
        <row r="4544">
          <cell r="A4544">
            <v>513701</v>
          </cell>
          <cell r="B4544" t="str">
            <v>LASIX 20MG/2ML ETIQ FR</v>
          </cell>
          <cell r="C4544">
            <v>1</v>
          </cell>
        </row>
        <row r="4545">
          <cell r="A4545">
            <v>519264</v>
          </cell>
          <cell r="B4545" t="str">
            <v>ULTRACAIN DS F. 80MG 2ML ETIQ. HU</v>
          </cell>
          <cell r="C4545">
            <v>1</v>
          </cell>
        </row>
        <row r="4546">
          <cell r="A4546">
            <v>519921</v>
          </cell>
          <cell r="B4546" t="str">
            <v>LITICAN 50MG 6X2ML ETIQ BE</v>
          </cell>
          <cell r="C4546">
            <v>1</v>
          </cell>
        </row>
        <row r="4547">
          <cell r="A4547">
            <v>521424</v>
          </cell>
          <cell r="B4547" t="str">
            <v>LASIX 20MG/2ML ETIQ VT IT</v>
          </cell>
          <cell r="C4547">
            <v>1</v>
          </cell>
        </row>
        <row r="4548">
          <cell r="A4548">
            <v>521781</v>
          </cell>
          <cell r="B4548" t="str">
            <v>BLISTER POLYSILANE DEL 250MG FR</v>
          </cell>
          <cell r="C4548">
            <v>1</v>
          </cell>
        </row>
        <row r="4549">
          <cell r="A4549">
            <v>523121</v>
          </cell>
          <cell r="B4549" t="str">
            <v>NOVALGIN 1G 2ML ETIQ. CH</v>
          </cell>
          <cell r="C4549">
            <v>1</v>
          </cell>
        </row>
        <row r="4550">
          <cell r="A4550">
            <v>523125</v>
          </cell>
          <cell r="B4550" t="str">
            <v>NOVALGIN 1G 10X2ML PCDT HP DE</v>
          </cell>
          <cell r="C4550">
            <v>1</v>
          </cell>
        </row>
        <row r="4551">
          <cell r="A4551" t="str">
            <v>ST_00022</v>
          </cell>
          <cell r="B4551" t="str">
            <v>STABILTE ARTERENOL MIRAGE</v>
          </cell>
          <cell r="C4551">
            <v>1</v>
          </cell>
        </row>
        <row r="4552">
          <cell r="A4552">
            <v>526059</v>
          </cell>
          <cell r="B4552" t="str">
            <v>LASIX 20MG/2ML ETIQ EX 511435</v>
          </cell>
          <cell r="C4552">
            <v>1</v>
          </cell>
        </row>
        <row r="4553">
          <cell r="A4553">
            <v>526070</v>
          </cell>
          <cell r="B4553" t="str">
            <v>LASIX 20MG/2ML ETIQ ES 511435</v>
          </cell>
          <cell r="C4553">
            <v>1</v>
          </cell>
        </row>
        <row r="4554">
          <cell r="A4554">
            <v>526801</v>
          </cell>
          <cell r="B4554" t="str">
            <v>PRIMPERAN 100MG/5ML REMP OPC ES</v>
          </cell>
          <cell r="C4554">
            <v>1</v>
          </cell>
        </row>
        <row r="4555">
          <cell r="A4555">
            <v>526804</v>
          </cell>
          <cell r="B4555" t="str">
            <v>PRIMPERAN MO 10MG/2ML MIR OPC ES</v>
          </cell>
          <cell r="C4555">
            <v>1</v>
          </cell>
        </row>
        <row r="4556">
          <cell r="A4556">
            <v>527296</v>
          </cell>
          <cell r="B4556" t="str">
            <v>SERECOR 300MG LP MICROG OSMOPHARM</v>
          </cell>
          <cell r="C4556">
            <v>1</v>
          </cell>
        </row>
        <row r="4557">
          <cell r="A4557">
            <v>531480</v>
          </cell>
          <cell r="B4557" t="str">
            <v>LASIX 20MG/2ML ETIQ CH</v>
          </cell>
          <cell r="C4557">
            <v>1</v>
          </cell>
        </row>
        <row r="4558">
          <cell r="A4558" t="str">
            <v>ES_00038</v>
          </cell>
          <cell r="B4558" t="str">
            <v>ESSAI ETIQUETEUSE PARTENA</v>
          </cell>
          <cell r="C4558">
            <v>1</v>
          </cell>
        </row>
        <row r="4559">
          <cell r="A4559" t="str">
            <v>ES_00041</v>
          </cell>
          <cell r="B4559" t="str">
            <v>ESSAI ETIQUETEUSE PARTENA VERRE BLANC</v>
          </cell>
          <cell r="C4559">
            <v>1</v>
          </cell>
        </row>
        <row r="4560">
          <cell r="A4560">
            <v>534852</v>
          </cell>
          <cell r="B4560" t="str">
            <v>FACTICE CD PLAVIX GRAN</v>
          </cell>
          <cell r="C4560">
            <v>1</v>
          </cell>
        </row>
        <row r="4561">
          <cell r="A4561">
            <v>540941</v>
          </cell>
          <cell r="B4561" t="str">
            <v>LASIX 250MG/25ML MIR OPC (AF)</v>
          </cell>
          <cell r="C4561">
            <v>1</v>
          </cell>
        </row>
        <row r="4562">
          <cell r="A4562" t="str">
            <v>ES_00051</v>
          </cell>
          <cell r="B4562" t="str">
            <v>CODE ESSAI FACTICE CD PLAVIX PEL = 534849</v>
          </cell>
          <cell r="C4562">
            <v>1</v>
          </cell>
        </row>
        <row r="4563">
          <cell r="A4563" t="str">
            <v>ES_00056</v>
          </cell>
          <cell r="B4563" t="str">
            <v>CODE ESSAI FACTICE PLAVIX PEL OPADRY SEPPIC</v>
          </cell>
          <cell r="C4563">
            <v>1</v>
          </cell>
        </row>
        <row r="4564">
          <cell r="A4564">
            <v>551736</v>
          </cell>
          <cell r="B4564" t="str">
            <v>DOGMATIL 2ML MIR OPC ES</v>
          </cell>
          <cell r="C4564">
            <v>1</v>
          </cell>
        </row>
        <row r="4565">
          <cell r="A4565">
            <v>553472</v>
          </cell>
          <cell r="B4565" t="str">
            <v>ULTRACAIN 10MG/ML OS 1% SOL pour 20ML</v>
          </cell>
          <cell r="C4565">
            <v>1</v>
          </cell>
        </row>
        <row r="4566">
          <cell r="A4566">
            <v>555885</v>
          </cell>
          <cell r="B4566" t="str">
            <v>ULTRACAIN 80MG DS 10X2ML ETIQ RU</v>
          </cell>
          <cell r="C4566">
            <v>1</v>
          </cell>
        </row>
        <row r="4567">
          <cell r="A4567">
            <v>556667</v>
          </cell>
          <cell r="B4567" t="str">
            <v>TIAPRIDAL 10MG MIR PT</v>
          </cell>
          <cell r="C4567">
            <v>1</v>
          </cell>
        </row>
        <row r="4568">
          <cell r="A4568">
            <v>559308</v>
          </cell>
          <cell r="B4568" t="str">
            <v>NOVALGIN 1G 2ML ETIQ. AT</v>
          </cell>
          <cell r="C4568">
            <v>1</v>
          </cell>
        </row>
        <row r="4569">
          <cell r="A4569">
            <v>571346</v>
          </cell>
          <cell r="B4569" t="str">
            <v>PRIMPERAN MO 10MG/2ML REMP CH</v>
          </cell>
          <cell r="C4569">
            <v>1</v>
          </cell>
        </row>
        <row r="4570">
          <cell r="A4570" t="str">
            <v>ES_00075</v>
          </cell>
          <cell r="B4570" t="str">
            <v>ESSAI MIRAGE QUALIF L2P DICYNONE 250L</v>
          </cell>
          <cell r="C4570">
            <v>1</v>
          </cell>
        </row>
        <row r="4571">
          <cell r="A4571">
            <v>571907</v>
          </cell>
          <cell r="B4571" t="str">
            <v>TIAPRIDAL 100MG CP (avec 527058)</v>
          </cell>
          <cell r="C4571">
            <v>1</v>
          </cell>
        </row>
        <row r="4572">
          <cell r="A4572">
            <v>572146</v>
          </cell>
          <cell r="B4572" t="str">
            <v>TIAPRIDAL 100MG 2ML REMP OPC EXP (avec 527058)</v>
          </cell>
          <cell r="C4572">
            <v>1</v>
          </cell>
        </row>
        <row r="4573">
          <cell r="A4573">
            <v>572177</v>
          </cell>
          <cell r="B4573" t="str">
            <v>TIAPRIDAL 100MG 2ML OPC MIR HU (avec 527058)</v>
          </cell>
          <cell r="C4573">
            <v>1</v>
          </cell>
        </row>
        <row r="4574">
          <cell r="A4574">
            <v>572607</v>
          </cell>
          <cell r="B4574" t="str">
            <v>DOGMATIL 50MG GEL REMP avec 527057</v>
          </cell>
          <cell r="C4574">
            <v>1</v>
          </cell>
        </row>
        <row r="4575">
          <cell r="A4575">
            <v>572827</v>
          </cell>
          <cell r="B4575" t="str">
            <v>PRIMPERAN MO 10MG 2ML MIR OPC XE</v>
          </cell>
          <cell r="C4575">
            <v>1</v>
          </cell>
        </row>
        <row r="4576">
          <cell r="A4576">
            <v>572836</v>
          </cell>
          <cell r="B4576" t="str">
            <v>PRIMPERAN MO.10MG 2ML.OPC MIRAGE MX</v>
          </cell>
          <cell r="C4576">
            <v>1</v>
          </cell>
        </row>
        <row r="4577">
          <cell r="A4577">
            <v>572838</v>
          </cell>
          <cell r="B4577" t="str">
            <v>PRIMPERAN MO.10MG 2ML. MIR XP</v>
          </cell>
          <cell r="C4577">
            <v>1</v>
          </cell>
        </row>
        <row r="4578">
          <cell r="A4578">
            <v>572841</v>
          </cell>
          <cell r="B4578" t="str">
            <v>PRIMPERAN MO 10MG/2ML MIR OPC ES</v>
          </cell>
          <cell r="C4578">
            <v>1</v>
          </cell>
        </row>
        <row r="4579">
          <cell r="A4579">
            <v>580421</v>
          </cell>
          <cell r="B4579" t="str">
            <v>DOGMATIL 2ML MIR OPC DE</v>
          </cell>
          <cell r="C4579">
            <v>1</v>
          </cell>
        </row>
        <row r="4580">
          <cell r="A4580">
            <v>580426</v>
          </cell>
          <cell r="B4580" t="str">
            <v>EGLONYL 100MG/2ML MIR OPC LT</v>
          </cell>
          <cell r="C4580">
            <v>1</v>
          </cell>
        </row>
        <row r="4581">
          <cell r="A4581">
            <v>580427</v>
          </cell>
          <cell r="B4581" t="str">
            <v>EGLONYL 100MG/2ML MIR RU</v>
          </cell>
          <cell r="C4581">
            <v>1</v>
          </cell>
        </row>
        <row r="4582">
          <cell r="A4582">
            <v>43948</v>
          </cell>
          <cell r="B4582" t="str">
            <v>DOGMATIL 200MG CPR. U=1000 VRA GRC = 3SE1FJ590</v>
          </cell>
          <cell r="C4582">
            <v>1</v>
          </cell>
        </row>
        <row r="4583">
          <cell r="A4583">
            <v>43968</v>
          </cell>
          <cell r="B4583" t="str">
            <v>SOLIAN 200MG BLIST. 10CPR. VRA CHN = 3SJ119490</v>
          </cell>
          <cell r="C4583">
            <v>1</v>
          </cell>
        </row>
        <row r="4584">
          <cell r="A4584">
            <v>44023</v>
          </cell>
          <cell r="B4584" t="str">
            <v>SOCIAN 50MG CPR. U=1000 VRA CHL = 3SK110290</v>
          </cell>
          <cell r="C4584">
            <v>1</v>
          </cell>
        </row>
        <row r="4585">
          <cell r="A4585">
            <v>65813</v>
          </cell>
          <cell r="B4585" t="str">
            <v>SOLIAN 400MG CPR U=1000 VR MX</v>
          </cell>
          <cell r="C4585">
            <v>1</v>
          </cell>
        </row>
        <row r="4586">
          <cell r="A4586">
            <v>44466</v>
          </cell>
          <cell r="B4586" t="str">
            <v>ISOPRINOS.EWO. 1000X10CPR. VRA CZE = 3VF1M0190</v>
          </cell>
          <cell r="C4586">
            <v>1</v>
          </cell>
        </row>
        <row r="4587">
          <cell r="A4587">
            <v>90692</v>
          </cell>
          <cell r="B4587" t="str">
            <v>ISOPRINOS.EWO. 1000X10CPR. VRA RUS = 3VF1M0290</v>
          </cell>
          <cell r="C4587">
            <v>1</v>
          </cell>
        </row>
        <row r="4588">
          <cell r="A4588">
            <v>44544</v>
          </cell>
          <cell r="B4588" t="str">
            <v>STILNOX CPR U=1000 VR BE</v>
          </cell>
          <cell r="C4588">
            <v>1</v>
          </cell>
        </row>
        <row r="4589">
          <cell r="A4589">
            <v>44550</v>
          </cell>
          <cell r="B4589" t="str">
            <v>STILNOX 10MG CPR U=1000 VRA ESP = 3VS10W590</v>
          </cell>
          <cell r="C4589">
            <v>1</v>
          </cell>
        </row>
        <row r="4590">
          <cell r="A4590">
            <v>45500</v>
          </cell>
          <cell r="B4590" t="str">
            <v>CELLULOSE (MICROCRIST.) PH101 U=K = 3Y0QC1390</v>
          </cell>
          <cell r="C4590">
            <v>1</v>
          </cell>
        </row>
        <row r="4591">
          <cell r="A4591">
            <v>66185</v>
          </cell>
          <cell r="B4591" t="str">
            <v>HYPROMELLOSE 6 MPA.S U=K = 3Y0QH0490</v>
          </cell>
          <cell r="C4591">
            <v>1</v>
          </cell>
        </row>
        <row r="4592">
          <cell r="A4592">
            <v>45572</v>
          </cell>
          <cell r="B4592" t="str">
            <v>LACTOSE 150 MESH U=K = 3Y0QL0590</v>
          </cell>
          <cell r="C4592">
            <v>1</v>
          </cell>
        </row>
        <row r="4593">
          <cell r="A4593">
            <v>45625</v>
          </cell>
          <cell r="B4593" t="str">
            <v>SILICE COL.ANHYDRE(AEROSIL200) U=K = 3Y0QS1390</v>
          </cell>
          <cell r="C4593">
            <v>1</v>
          </cell>
        </row>
        <row r="4594">
          <cell r="A4594">
            <v>45639</v>
          </cell>
          <cell r="B4594" t="str">
            <v>TALC U=K = 3Y0QT0790</v>
          </cell>
          <cell r="C4594">
            <v>1</v>
          </cell>
        </row>
        <row r="4595">
          <cell r="A4595">
            <v>135261</v>
          </cell>
          <cell r="B4595" t="str">
            <v>TILDIEM 200MG GEL.GBR U=1000 QA&gt;TN = 3XT111390</v>
          </cell>
          <cell r="C4595">
            <v>1</v>
          </cell>
        </row>
        <row r="4596">
          <cell r="A4596">
            <v>135262</v>
          </cell>
          <cell r="B4596" t="str">
            <v>TILDIEM 300MG GEL GB QA&gt;TN</v>
          </cell>
          <cell r="C4596">
            <v>1</v>
          </cell>
        </row>
        <row r="4597">
          <cell r="A4597">
            <v>199043</v>
          </cell>
          <cell r="B4597" t="str">
            <v>SOLIAN 200MG BLIST. 10C VR CN</v>
          </cell>
          <cell r="C4597">
            <v>1</v>
          </cell>
        </row>
        <row r="4598">
          <cell r="A4598">
            <v>143134</v>
          </cell>
          <cell r="B4598" t="str">
            <v>SOCIAN 200MG CP VR BR-CL</v>
          </cell>
          <cell r="C4598">
            <v>1</v>
          </cell>
        </row>
        <row r="4599">
          <cell r="A4599">
            <v>210484</v>
          </cell>
          <cell r="B4599" t="str">
            <v>SERECOR LP 300MG GEL VR QA=&gt;DI</v>
          </cell>
          <cell r="C4599">
            <v>1</v>
          </cell>
        </row>
        <row r="4600">
          <cell r="A4600">
            <v>235213</v>
          </cell>
          <cell r="B4600" t="str">
            <v>RAMIWIN 2,5MG GEL U=1000 VR ZA</v>
          </cell>
          <cell r="C4600">
            <v>1</v>
          </cell>
        </row>
        <row r="4601">
          <cell r="A4601">
            <v>244432</v>
          </cell>
          <cell r="B4601" t="str">
            <v>RAMIPRIL 5MG CPR VR ET CLIN FR</v>
          </cell>
          <cell r="C4601">
            <v>1</v>
          </cell>
        </row>
        <row r="4602">
          <cell r="A4602">
            <v>539082</v>
          </cell>
          <cell r="B4602" t="str">
            <v>SOLIAN 400MG 10CP/BLI VRAC KZ</v>
          </cell>
          <cell r="C4602">
            <v>1</v>
          </cell>
        </row>
        <row r="4603">
          <cell r="A4603">
            <v>580502</v>
          </cell>
          <cell r="B4603" t="str">
            <v>AMISULPRIDE HEXAL 50MG VR DE avec 506960</v>
          </cell>
          <cell r="C4603">
            <v>1</v>
          </cell>
        </row>
        <row r="4604">
          <cell r="A4604">
            <v>66223</v>
          </cell>
          <cell r="B4604" t="str">
            <v>CROSPOVIDONE MICRONI LABSERVICE</v>
          </cell>
          <cell r="C4604">
            <v>1</v>
          </cell>
        </row>
        <row r="4605">
          <cell r="A4605">
            <v>97923</v>
          </cell>
          <cell r="B4605" t="str">
            <v>PRIMPERAN MO.10MG 2ML 6AMP.VTE CHE = 3FQ111083</v>
          </cell>
          <cell r="C4605">
            <v>1</v>
          </cell>
        </row>
        <row r="4606">
          <cell r="A4606">
            <v>97929</v>
          </cell>
          <cell r="B4606" t="str">
            <v>POLY KARAYA PVPP ISP GRANULE VRAC = 3HG100825</v>
          </cell>
          <cell r="C4606">
            <v>1</v>
          </cell>
        </row>
        <row r="4607">
          <cell r="A4607">
            <v>97942</v>
          </cell>
          <cell r="B4607" t="str">
            <v>MITOCORTYL DEM. 0,5% 15G. FRA = 3JPA00080</v>
          </cell>
          <cell r="C4607">
            <v>1</v>
          </cell>
        </row>
        <row r="4608">
          <cell r="A4608">
            <v>97952</v>
          </cell>
          <cell r="B4608" t="str">
            <v>MUSCORIL INJ.(940LT) SOLUTION CUVE = 3MDA00620</v>
          </cell>
          <cell r="C4608">
            <v>1</v>
          </cell>
        </row>
        <row r="4609">
          <cell r="A4609">
            <v>97981</v>
          </cell>
          <cell r="B4609" t="str">
            <v>BARNETIL GRAN.P/CPR LUBRIF. = 3SC100025</v>
          </cell>
          <cell r="C4609">
            <v>1</v>
          </cell>
        </row>
        <row r="4610">
          <cell r="A4610">
            <v>98025</v>
          </cell>
          <cell r="B4610" t="str">
            <v>SOLIAN N.F.(SIS.) 1/2 LOT GR./CPR. = 3SLN00220</v>
          </cell>
          <cell r="C4610">
            <v>1</v>
          </cell>
        </row>
        <row r="4611">
          <cell r="A4611">
            <v>98027</v>
          </cell>
          <cell r="B4611" t="str">
            <v>SOLIAN 100MG NF COMP</v>
          </cell>
          <cell r="C4611">
            <v>1</v>
          </cell>
        </row>
        <row r="4612">
          <cell r="A4612">
            <v>98038</v>
          </cell>
          <cell r="B4612" t="str">
            <v>SOLIAN 400MG (SIS.) 1/2LOT GR./NOY = 3SPA00420</v>
          </cell>
          <cell r="C4612">
            <v>1</v>
          </cell>
        </row>
        <row r="4613">
          <cell r="A4613">
            <v>98055</v>
          </cell>
          <cell r="B4613" t="str">
            <v>DOGMATIL 400 GRAN. 1/2 DE LOT = 3ST200020</v>
          </cell>
          <cell r="C4613">
            <v>1</v>
          </cell>
        </row>
        <row r="4614">
          <cell r="A4614">
            <v>98067</v>
          </cell>
          <cell r="B4614" t="str">
            <v>URBANYL 5MG MEL/GEL</v>
          </cell>
          <cell r="C4614">
            <v>1</v>
          </cell>
        </row>
        <row r="4615">
          <cell r="A4615">
            <v>97847</v>
          </cell>
          <cell r="B4615" t="str">
            <v>TIAPRIDEX AMP.2ML MIRAGE DEU = 3FL103160</v>
          </cell>
          <cell r="C4615">
            <v>1</v>
          </cell>
        </row>
        <row r="4616">
          <cell r="A4616">
            <v>97851</v>
          </cell>
          <cell r="B4616" t="str">
            <v>TIAPRIDAL A.2ML FRA/EXP MIRA.(SSF) = 3FL103360</v>
          </cell>
          <cell r="C4616">
            <v>1</v>
          </cell>
        </row>
        <row r="4617">
          <cell r="A4617">
            <v>97853</v>
          </cell>
          <cell r="B4617" t="str">
            <v>TIAPRIDAL A.2ML MIRA. (SSF/SWI)EXP = 3FL103660</v>
          </cell>
          <cell r="C4617">
            <v>1</v>
          </cell>
        </row>
        <row r="4618">
          <cell r="A4618">
            <v>97858</v>
          </cell>
          <cell r="B4618" t="str">
            <v>TIAPRIDEX 100MG 2ML 12AMP. ECH DEU = 3FL12G181</v>
          </cell>
          <cell r="C4618">
            <v>1</v>
          </cell>
        </row>
        <row r="4619">
          <cell r="A4619">
            <v>97870</v>
          </cell>
          <cell r="B4619" t="str">
            <v>PRIMPERAN MO SOL.(940 LT) MRX</v>
          </cell>
          <cell r="C4619">
            <v>1</v>
          </cell>
        </row>
        <row r="4620">
          <cell r="A4620">
            <v>135525</v>
          </cell>
          <cell r="B4620" t="str">
            <v>AMP.5ML.BTLE.VALIDATION TUNNEL U=I = 31D003190</v>
          </cell>
          <cell r="C4620">
            <v>1</v>
          </cell>
        </row>
        <row r="4621">
          <cell r="A4621">
            <v>97578</v>
          </cell>
          <cell r="B4621" t="str">
            <v>STERILISATION BOUCHONS ASPEGIC</v>
          </cell>
          <cell r="C4621">
            <v>1</v>
          </cell>
        </row>
        <row r="4622">
          <cell r="A4622">
            <v>97579</v>
          </cell>
          <cell r="B4622" t="str">
            <v>BOUCHON STERIL SEC POUR ASPEGIC</v>
          </cell>
          <cell r="C4622">
            <v>1</v>
          </cell>
        </row>
        <row r="4623">
          <cell r="A4623">
            <v>97587</v>
          </cell>
          <cell r="B4623" t="str">
            <v>GANTS STERILES T7,5 R/S</v>
          </cell>
          <cell r="C4623">
            <v>1</v>
          </cell>
        </row>
        <row r="4624">
          <cell r="A4624">
            <v>97589</v>
          </cell>
          <cell r="B4624" t="str">
            <v>PETIT MATERIEL RADIO STERILE = 31D008060</v>
          </cell>
          <cell r="C4624">
            <v>1</v>
          </cell>
        </row>
        <row r="4625">
          <cell r="A4625">
            <v>97908</v>
          </cell>
          <cell r="B4625" t="str">
            <v>PRIMP.MO.10MG 2ML.MIR.(SSF/SWI)EXP = 3FQ104260</v>
          </cell>
          <cell r="C4625">
            <v>1</v>
          </cell>
        </row>
        <row r="4626">
          <cell r="A4626">
            <v>97915</v>
          </cell>
          <cell r="B4626" t="str">
            <v>PRIMPERAN MO 10MG 2ML REMP OPC FR</v>
          </cell>
          <cell r="C4626">
            <v>1</v>
          </cell>
        </row>
        <row r="4627">
          <cell r="A4627">
            <v>97605</v>
          </cell>
          <cell r="B4627" t="str">
            <v>QUALIF.REMPLISSAGE 2ML U=I = 31D017530</v>
          </cell>
          <cell r="C4627">
            <v>1</v>
          </cell>
        </row>
        <row r="4628">
          <cell r="A4628">
            <v>97918</v>
          </cell>
          <cell r="B4628" t="str">
            <v>PRIMP.MO.10MG 2ML.MIR.(SSF/SWI)SAU = 3FQ104760</v>
          </cell>
          <cell r="C4628">
            <v>1</v>
          </cell>
        </row>
        <row r="4629">
          <cell r="A4629">
            <v>135551</v>
          </cell>
          <cell r="B4629" t="str">
            <v>ESSAI PLAVIX 14 CPR ECH ITA = 31DE27790</v>
          </cell>
          <cell r="C4629">
            <v>1</v>
          </cell>
        </row>
        <row r="4630">
          <cell r="A4630">
            <v>41478</v>
          </cell>
          <cell r="B4630" t="str">
            <v>ASPEGIC FL. VIDE POUR ESSAI = 31DFL0090</v>
          </cell>
          <cell r="C4630">
            <v>1</v>
          </cell>
        </row>
        <row r="4631">
          <cell r="A4631">
            <v>97625</v>
          </cell>
          <cell r="B4631" t="str">
            <v>TRYPTICASE SOJA+MANNITOL REPARTI</v>
          </cell>
          <cell r="C4631">
            <v>1</v>
          </cell>
        </row>
        <row r="4632">
          <cell r="A4632">
            <v>97627</v>
          </cell>
          <cell r="B4632" t="str">
            <v>QUALIF.TUNNEL STERILISAT. FLAC.ASP = 31DV00165</v>
          </cell>
          <cell r="C4632">
            <v>1</v>
          </cell>
        </row>
        <row r="4633">
          <cell r="A4633">
            <v>97635</v>
          </cell>
          <cell r="B4633" t="str">
            <v>ERCEFURYL 200MG GEL</v>
          </cell>
          <cell r="C4633">
            <v>1</v>
          </cell>
        </row>
        <row r="4634">
          <cell r="A4634">
            <v>97637</v>
          </cell>
          <cell r="B4634" t="str">
            <v>VADILEX 20MG COMP. VRAC U=1000 = 383BQ0040</v>
          </cell>
          <cell r="C4634">
            <v>1</v>
          </cell>
        </row>
        <row r="4635">
          <cell r="A4635">
            <v>97639</v>
          </cell>
          <cell r="B4635" t="str">
            <v>MEL ASL+GLYCINE R/S VRAC</v>
          </cell>
          <cell r="C4635">
            <v>1</v>
          </cell>
        </row>
        <row r="4636">
          <cell r="A4636">
            <v>131864</v>
          </cell>
          <cell r="B4636" t="str">
            <v>MEL. ASL+GLYC.RADIO STER. VRAC = 3D0100960</v>
          </cell>
          <cell r="C4636">
            <v>1</v>
          </cell>
        </row>
        <row r="4637">
          <cell r="A4637">
            <v>97645</v>
          </cell>
          <cell r="B4637" t="str">
            <v>ASPEGIC 0,5G FL R/S(CAP.GRISE)</v>
          </cell>
          <cell r="C4637">
            <v>1</v>
          </cell>
        </row>
        <row r="4638">
          <cell r="A4638">
            <v>131661</v>
          </cell>
          <cell r="B4638" t="str">
            <v>ASPEGIC 0,5G FL MIR(CAP.GRISE)PAN</v>
          </cell>
          <cell r="C4638">
            <v>1</v>
          </cell>
        </row>
        <row r="4639">
          <cell r="A4639">
            <v>97651</v>
          </cell>
          <cell r="B4639" t="str">
            <v>ASPEGIC 1G FL MIR(CAP.ROUGE)</v>
          </cell>
          <cell r="C4639">
            <v>1</v>
          </cell>
        </row>
        <row r="4640">
          <cell r="A4640">
            <v>131666</v>
          </cell>
          <cell r="B4640" t="str">
            <v>ASPEGIC INJ.1G FL.R/S(CAP.RO.)PAN. = 3D01B0663</v>
          </cell>
          <cell r="C4640">
            <v>1</v>
          </cell>
        </row>
        <row r="4641">
          <cell r="A4641">
            <v>97654</v>
          </cell>
          <cell r="B4641" t="str">
            <v>SOLV.ASPEGIC INJ. 5ML (LSG) EXP = 3D0700130</v>
          </cell>
          <cell r="C4641">
            <v>1</v>
          </cell>
        </row>
        <row r="4642">
          <cell r="A4642">
            <v>97656</v>
          </cell>
          <cell r="B4642" t="str">
            <v>SOLV.ASPEGIC INJ. 5ML CZE = 3D0700230</v>
          </cell>
          <cell r="C4642">
            <v>1</v>
          </cell>
        </row>
        <row r="4643">
          <cell r="A4643">
            <v>97675</v>
          </cell>
          <cell r="B4643" t="str">
            <v>SOLV.ASPEGIC 5ML MIR XE</v>
          </cell>
          <cell r="C4643">
            <v>1</v>
          </cell>
        </row>
        <row r="4644">
          <cell r="A4644">
            <v>97685</v>
          </cell>
          <cell r="B4644" t="str">
            <v>EXACYL 500MG INJ. 5ML REMPL. BEL = 3D1500130</v>
          </cell>
          <cell r="C4644">
            <v>1</v>
          </cell>
        </row>
        <row r="4645">
          <cell r="A4645">
            <v>97690</v>
          </cell>
          <cell r="B4645" t="str">
            <v>SOLV FOSFOCINE 4G/20ML REMP</v>
          </cell>
          <cell r="C4645">
            <v>1</v>
          </cell>
        </row>
        <row r="4646">
          <cell r="A4646">
            <v>97705</v>
          </cell>
          <cell r="B4646" t="str">
            <v>COROTROP INJ. 10ML ETIQ. CHE = 3D1910580</v>
          </cell>
          <cell r="C4646">
            <v>1</v>
          </cell>
        </row>
        <row r="4647">
          <cell r="A4647">
            <v>97711</v>
          </cell>
          <cell r="B4647" t="str">
            <v>PRIMACOR INJ. 10ML ETIQ. EXPORT = 3D1911180</v>
          </cell>
          <cell r="C4647">
            <v>1</v>
          </cell>
        </row>
        <row r="4648">
          <cell r="A4648">
            <v>97719</v>
          </cell>
          <cell r="B4648" t="str">
            <v>CONTRYKAL 2ML MIR. U=1 RUS VRA NDB = 3D2010260</v>
          </cell>
          <cell r="C4648">
            <v>1</v>
          </cell>
        </row>
        <row r="4649">
          <cell r="A4649">
            <v>97736</v>
          </cell>
          <cell r="B4649" t="str">
            <v>DICYNONE AMP.2ML. (LSG) FRA/EXP = 3EQ100430</v>
          </cell>
          <cell r="C4649">
            <v>1</v>
          </cell>
        </row>
        <row r="4650">
          <cell r="A4650">
            <v>97743</v>
          </cell>
          <cell r="B4650" t="str">
            <v>DIGESAN AMP.2ML. BRA = 3F7200130</v>
          </cell>
          <cell r="C4650">
            <v>1</v>
          </cell>
        </row>
        <row r="4651">
          <cell r="A4651">
            <v>97744</v>
          </cell>
          <cell r="B4651" t="str">
            <v>DIGESAN 2ML MIRAGE BRA = 3F7200160</v>
          </cell>
          <cell r="C4651">
            <v>1</v>
          </cell>
        </row>
        <row r="4652">
          <cell r="A4652">
            <v>97748</v>
          </cell>
          <cell r="B4652" t="str">
            <v>DOGMATIL 2ML SOL FILT CUVE</v>
          </cell>
          <cell r="C4652">
            <v>1</v>
          </cell>
        </row>
        <row r="4653">
          <cell r="A4653">
            <v>97755</v>
          </cell>
          <cell r="B4653" t="str">
            <v>DOGMATIL 2ML REMP BE</v>
          </cell>
          <cell r="C4653">
            <v>1</v>
          </cell>
        </row>
        <row r="4654">
          <cell r="A4654">
            <v>97764</v>
          </cell>
          <cell r="B4654" t="str">
            <v>DOGMATIL 2ML MIR XE</v>
          </cell>
          <cell r="C4654">
            <v>1</v>
          </cell>
        </row>
        <row r="4655">
          <cell r="A4655">
            <v>97785</v>
          </cell>
          <cell r="B4655" t="str">
            <v>VERGENTAN 50MG 2ML 6AMP. VTE DEU = 3FH11G080</v>
          </cell>
          <cell r="C4655">
            <v>1</v>
          </cell>
        </row>
        <row r="4656">
          <cell r="A4656">
            <v>97799</v>
          </cell>
          <cell r="B4656" t="str">
            <v>PLITICAN AMP.2ML MIRA.(LSG) EXP = 3FH201560</v>
          </cell>
          <cell r="C4656">
            <v>1</v>
          </cell>
        </row>
        <row r="4657">
          <cell r="A4657">
            <v>97803</v>
          </cell>
          <cell r="B4657" t="str">
            <v>SUPERAN 2ML MIR BR</v>
          </cell>
          <cell r="C4657">
            <v>1</v>
          </cell>
        </row>
        <row r="4658">
          <cell r="A4658">
            <v>98081</v>
          </cell>
          <cell r="B4658" t="str">
            <v>ARSIQUINOFORME GRAN. NF 1/4 DE LOT = 3TS100020</v>
          </cell>
          <cell r="C4658">
            <v>1</v>
          </cell>
        </row>
        <row r="4659">
          <cell r="A4659">
            <v>98084</v>
          </cell>
          <cell r="B4659" t="str">
            <v>ARSIQUINOFORME CPR PELLIC.NF = 3TS100040</v>
          </cell>
          <cell r="C4659">
            <v>1</v>
          </cell>
        </row>
        <row r="4660">
          <cell r="A4660">
            <v>98985</v>
          </cell>
          <cell r="B4660" t="str">
            <v>DOXIUM GRAN.P/CPR. LUBRIF. = 3U3110325</v>
          </cell>
          <cell r="C4660">
            <v>1</v>
          </cell>
        </row>
        <row r="4661">
          <cell r="A4661">
            <v>98096</v>
          </cell>
          <cell r="B4661" t="str">
            <v>HEPT-A-MYL CP GRAVE</v>
          </cell>
          <cell r="C4661">
            <v>1</v>
          </cell>
        </row>
        <row r="4662">
          <cell r="A4662">
            <v>98105</v>
          </cell>
          <cell r="B4662" t="str">
            <v>DICYNENE 500 BLIS.10C.VRAC VTE GBR = 3UY110780</v>
          </cell>
          <cell r="C4662">
            <v>1</v>
          </cell>
        </row>
        <row r="4663">
          <cell r="A4663">
            <v>98118</v>
          </cell>
          <cell r="B4663" t="str">
            <v>EQUANIL 250MG CPR PELICULAGE = 3VBS00040</v>
          </cell>
          <cell r="C4663">
            <v>1</v>
          </cell>
        </row>
        <row r="4664">
          <cell r="A4664">
            <v>98136</v>
          </cell>
          <cell r="B4664" t="str">
            <v>PRIADEL 200MG.GRAN./CPR.1/2 DE LOT = 3VR400020</v>
          </cell>
          <cell r="C4664">
            <v>1</v>
          </cell>
        </row>
        <row r="4665">
          <cell r="A4665">
            <v>98151</v>
          </cell>
          <cell r="B4665" t="str">
            <v>URBANYL 10MG LUB</v>
          </cell>
          <cell r="C4665">
            <v>1</v>
          </cell>
        </row>
        <row r="4666">
          <cell r="A4666">
            <v>98152</v>
          </cell>
          <cell r="B4666" t="str">
            <v>URBANYL 10MG CPR.(CBZ/10)</v>
          </cell>
          <cell r="C4666">
            <v>1</v>
          </cell>
        </row>
        <row r="4667">
          <cell r="A4667">
            <v>98160</v>
          </cell>
          <cell r="B4667" t="str">
            <v>PRIADEL 400MG GRA/LUB</v>
          </cell>
          <cell r="C4667">
            <v>1</v>
          </cell>
        </row>
        <row r="4668">
          <cell r="A4668">
            <v>98196</v>
          </cell>
          <cell r="B4668" t="str">
            <v>DEXIUM 500MG GEL REMP</v>
          </cell>
          <cell r="C4668">
            <v>1</v>
          </cell>
        </row>
        <row r="4669">
          <cell r="A4669">
            <v>98204</v>
          </cell>
          <cell r="B4669" t="str">
            <v>GABACET GEL BLANCHE</v>
          </cell>
          <cell r="C4669">
            <v>1</v>
          </cell>
        </row>
        <row r="4670">
          <cell r="A4670">
            <v>98208</v>
          </cell>
          <cell r="B4670" t="str">
            <v>TRYPTICASE SOJA+MANNITOL 25KGY = 3Y1500065</v>
          </cell>
          <cell r="C4670">
            <v>1</v>
          </cell>
        </row>
        <row r="4671">
          <cell r="A4671">
            <v>98210</v>
          </cell>
          <cell r="B4671" t="str">
            <v>TRYPTICASE SOJA + MANNITOL RECUP. = 3Y1500121</v>
          </cell>
          <cell r="C4671">
            <v>1</v>
          </cell>
        </row>
        <row r="4672">
          <cell r="A4672">
            <v>134536</v>
          </cell>
          <cell r="B4672" t="str">
            <v>SODIUM THIOSULFATE 5% SOL. MEL.10L = 3Y1900220</v>
          </cell>
          <cell r="C4672">
            <v>1</v>
          </cell>
        </row>
        <row r="4673">
          <cell r="A4673">
            <v>134766</v>
          </cell>
          <cell r="B4673" t="str">
            <v>TIAPRIDAL FACTICE CPR 1/4 DE LOT = 31DE00820</v>
          </cell>
          <cell r="C4673">
            <v>1</v>
          </cell>
        </row>
        <row r="4674">
          <cell r="A4674">
            <v>135132</v>
          </cell>
          <cell r="B4674" t="str">
            <v>ETUI REP ASPEG.0,5G 6F/6A(APO)VT LY = 3D0150880</v>
          </cell>
          <cell r="C4674">
            <v>1</v>
          </cell>
        </row>
        <row r="4675">
          <cell r="A4675">
            <v>135141</v>
          </cell>
          <cell r="B4675" t="str">
            <v>ETUI REP LIMICAN 50MG 2ML 6AM.HP IT = 3FH11P780</v>
          </cell>
          <cell r="C4675">
            <v>1</v>
          </cell>
        </row>
        <row r="4676">
          <cell r="A4676">
            <v>135147</v>
          </cell>
          <cell r="B4676" t="str">
            <v>ETUI REP PRIM.10MG 12X2ML(APO)VT LY = 3FQ111280</v>
          </cell>
          <cell r="C4676">
            <v>1</v>
          </cell>
        </row>
        <row r="4677">
          <cell r="A4677">
            <v>135148</v>
          </cell>
          <cell r="B4677" t="str">
            <v>ETUI REP PRIMPE.10MG 2ML 6AMP VT MX = 3FQ111780</v>
          </cell>
          <cell r="C4677">
            <v>1</v>
          </cell>
        </row>
        <row r="4678">
          <cell r="A4678">
            <v>135153</v>
          </cell>
          <cell r="B4678" t="str">
            <v>ETUI REP MITOSYL IRR.TUB. 65G EC FR = 3JM112180</v>
          </cell>
          <cell r="C4678">
            <v>1</v>
          </cell>
        </row>
        <row r="4679">
          <cell r="A4679">
            <v>135158</v>
          </cell>
          <cell r="B4679" t="str">
            <v>ETUI REP RELMUS INJ 2ML 6AMP. VT PT = 3MDA11480</v>
          </cell>
          <cell r="C4679">
            <v>1</v>
          </cell>
        </row>
        <row r="4680">
          <cell r="A4680">
            <v>135167</v>
          </cell>
          <cell r="B4680" t="str">
            <v>ETUI REP DOGMATIL 200MG 12C.APO SGH = 3SE112980</v>
          </cell>
          <cell r="C4680">
            <v>1</v>
          </cell>
        </row>
        <row r="4681">
          <cell r="A4681">
            <v>135179</v>
          </cell>
          <cell r="B4681" t="str">
            <v>ETUI REP SOLIAN 200MG 30CPR EC SA = 3SJ119180</v>
          </cell>
          <cell r="C4681">
            <v>1</v>
          </cell>
        </row>
        <row r="4682">
          <cell r="A4682">
            <v>135242</v>
          </cell>
          <cell r="B4682" t="str">
            <v>ETUI REP DILADEL 200MG 3 GEL. EC IT = 3XT42P980</v>
          </cell>
          <cell r="C4682">
            <v>1</v>
          </cell>
        </row>
        <row r="4683">
          <cell r="A4683">
            <v>136571</v>
          </cell>
          <cell r="B4683" t="str">
            <v>MUSCORIL AMP.2ML MIRAGE PHL = 3MDA01960</v>
          </cell>
          <cell r="C4683">
            <v>1</v>
          </cell>
        </row>
        <row r="4684">
          <cell r="A4684">
            <v>138800</v>
          </cell>
          <cell r="B4684" t="str">
            <v>DICYNONE AMP. OM 2ML. EUR = 3ED000130</v>
          </cell>
          <cell r="C4684">
            <v>1</v>
          </cell>
        </row>
        <row r="4685">
          <cell r="A4685">
            <v>138912</v>
          </cell>
          <cell r="B4685" t="str">
            <v>STILNOX(SIS) 10MG CPR. "STILNOX" "/"   RU 5%</v>
          </cell>
          <cell r="C4685">
            <v>1</v>
          </cell>
        </row>
        <row r="4686">
          <cell r="A4686">
            <v>138915</v>
          </cell>
          <cell r="B4686" t="str">
            <v>STILNOX 10MG CPR."SN/10" " " RU 5%</v>
          </cell>
          <cell r="C4686">
            <v>1</v>
          </cell>
        </row>
        <row r="4687">
          <cell r="A4687">
            <v>138916</v>
          </cell>
          <cell r="B4687" t="str">
            <v>STILNOX CPR.PEL."SN/10" " "avec RU 5%</v>
          </cell>
          <cell r="C4687">
            <v>1</v>
          </cell>
        </row>
        <row r="4688">
          <cell r="A4688">
            <v>140800</v>
          </cell>
          <cell r="B4688" t="str">
            <v>ESI QUINIMAX INJ.SOLUTION = 3QUI00020</v>
          </cell>
          <cell r="C4688">
            <v>1</v>
          </cell>
        </row>
        <row r="4689">
          <cell r="A4689">
            <v>143108</v>
          </cell>
          <cell r="B4689" t="str">
            <v>STILNOX MR 12.5MG GRANULATION IMMEDIAT</v>
          </cell>
          <cell r="C4689">
            <v>1</v>
          </cell>
        </row>
        <row r="4690">
          <cell r="A4690">
            <v>143114</v>
          </cell>
          <cell r="B4690" t="str">
            <v>STILNOX MR 12.5MG COMPRESSION</v>
          </cell>
          <cell r="C4690">
            <v>1</v>
          </cell>
        </row>
        <row r="4691">
          <cell r="A4691">
            <v>143560</v>
          </cell>
          <cell r="B4691" t="str">
            <v>PRIMPERAN MONO MIRAGE PT</v>
          </cell>
          <cell r="C4691">
            <v>1</v>
          </cell>
        </row>
        <row r="4692">
          <cell r="A4692">
            <v>143565</v>
          </cell>
          <cell r="B4692" t="str">
            <v>TIAPRIDAL 100MG REMP PT</v>
          </cell>
          <cell r="C4692">
            <v>1</v>
          </cell>
        </row>
        <row r="4693">
          <cell r="A4693">
            <v>166087</v>
          </cell>
          <cell r="B4693" t="str">
            <v>PLACEBO STILNOXIUM 6,25mg COMPRESSION</v>
          </cell>
          <cell r="C4693">
            <v>1</v>
          </cell>
        </row>
        <row r="4694">
          <cell r="A4694">
            <v>168329</v>
          </cell>
          <cell r="B4694" t="str">
            <v>PLACEBO GR STILNOXIUM 12,5mg LIB IMMEDIATE</v>
          </cell>
          <cell r="C4694">
            <v>1</v>
          </cell>
        </row>
        <row r="4695">
          <cell r="A4695">
            <v>170483</v>
          </cell>
          <cell r="B4695" t="str">
            <v>DOGMATIL AMP. 2ML (S3)REMP EXP</v>
          </cell>
          <cell r="C4695">
            <v>1</v>
          </cell>
        </row>
        <row r="4696">
          <cell r="A4696">
            <v>170596</v>
          </cell>
          <cell r="B4696" t="str">
            <v>EXACYL 500MG/5ML MIR S3 FR</v>
          </cell>
          <cell r="C4696">
            <v>1</v>
          </cell>
        </row>
        <row r="4697">
          <cell r="A4697">
            <v>173505</v>
          </cell>
          <cell r="B4697" t="str">
            <v>SOLIAN 200MG NF 120C BE UHL HOP (pré cdt)</v>
          </cell>
          <cell r="C4697">
            <v>1</v>
          </cell>
        </row>
        <row r="4698">
          <cell r="A4698">
            <v>174993</v>
          </cell>
          <cell r="B4698" t="str">
            <v>DICYNONE A.2ML MIRA.AMO S3 EX</v>
          </cell>
          <cell r="C4698">
            <v>1</v>
          </cell>
        </row>
        <row r="4699">
          <cell r="A4699">
            <v>160503</v>
          </cell>
          <cell r="B4699" t="str">
            <v>MERCK AMISU 400MG 60CPR. DU HOP BEL = 3SPA17480</v>
          </cell>
          <cell r="C4699">
            <v>1</v>
          </cell>
        </row>
        <row r="4700">
          <cell r="A4700">
            <v>175971</v>
          </cell>
          <cell r="B4700" t="str">
            <v>ETUI REP SOLIAN NF 50MG 30CPR EC BE = 3SK117980</v>
          </cell>
          <cell r="C4700">
            <v>1</v>
          </cell>
        </row>
        <row r="4701">
          <cell r="A4701">
            <v>176029</v>
          </cell>
          <cell r="B4701" t="str">
            <v>COROTROPE INJ. 10ML ETIQ. PORTUGAL = 3D1911780</v>
          </cell>
          <cell r="C4701">
            <v>1</v>
          </cell>
        </row>
        <row r="4702">
          <cell r="A4702">
            <v>176779</v>
          </cell>
          <cell r="B4702" t="str">
            <v>CONVOYEUR RADIOSTERILE</v>
          </cell>
          <cell r="C4702">
            <v>1</v>
          </cell>
        </row>
        <row r="4703">
          <cell r="A4703">
            <v>177111</v>
          </cell>
          <cell r="B4703" t="str">
            <v>FEUILLE BLANCHE U=50 RADIOSTERILE</v>
          </cell>
          <cell r="C4703">
            <v>1</v>
          </cell>
        </row>
        <row r="4704">
          <cell r="A4704">
            <v>177118</v>
          </cell>
          <cell r="B4704" t="str">
            <v>RAMIPRIL 1,25MG CP</v>
          </cell>
          <cell r="C4704">
            <v>1</v>
          </cell>
        </row>
        <row r="4705">
          <cell r="A4705">
            <v>177314</v>
          </cell>
          <cell r="B4705" t="str">
            <v>STILNOX PEL.SIS"SN/10" " " avec RU 5%</v>
          </cell>
          <cell r="C4705">
            <v>1</v>
          </cell>
        </row>
        <row r="4706">
          <cell r="A4706">
            <v>178385</v>
          </cell>
          <cell r="B4706" t="str">
            <v>ETUI REP SOLIAN NF 100MG 60 CPR. EC BE = 3SLN13080</v>
          </cell>
          <cell r="C4706">
            <v>1</v>
          </cell>
        </row>
        <row r="4707">
          <cell r="A4707">
            <v>178502</v>
          </cell>
          <cell r="B4707" t="str">
            <v>TILDIEM 300MG GEL IMP VRAC U=1000 TN=&gt;QA</v>
          </cell>
          <cell r="C4707">
            <v>1</v>
          </cell>
        </row>
        <row r="4708">
          <cell r="A4708">
            <v>179399</v>
          </cell>
          <cell r="B4708" t="str">
            <v>ESI RAMIPRIL 2.5MG COMPRESSION</v>
          </cell>
          <cell r="C4708">
            <v>1</v>
          </cell>
        </row>
        <row r="4709">
          <cell r="A4709">
            <v>179889</v>
          </cell>
          <cell r="B4709" t="str">
            <v>EGLONYL 100MG/2ML MIR RU</v>
          </cell>
          <cell r="C4709">
            <v>1</v>
          </cell>
        </row>
        <row r="4710">
          <cell r="A4710">
            <v>179890</v>
          </cell>
          <cell r="B4710" t="str">
            <v>EGLONYL 100MG 2ML REMP RU</v>
          </cell>
          <cell r="C4710">
            <v>1</v>
          </cell>
        </row>
        <row r="4711">
          <cell r="A4711">
            <v>180429</v>
          </cell>
          <cell r="B4711" t="str">
            <v>ETUI REP TITRATION PACK VTE GB</v>
          </cell>
          <cell r="C4711">
            <v>1</v>
          </cell>
        </row>
        <row r="4712">
          <cell r="A4712">
            <v>181247</v>
          </cell>
          <cell r="B4712" t="str">
            <v>ESSAI EQUANIL 250MG C 90N°1</v>
          </cell>
          <cell r="C4712">
            <v>1</v>
          </cell>
        </row>
        <row r="4713">
          <cell r="A4713">
            <v>182542</v>
          </cell>
          <cell r="B4713" t="str">
            <v>PLACEBO RAMIPRIL 2.5 MG COMPRESSION</v>
          </cell>
          <cell r="C4713">
            <v>1</v>
          </cell>
        </row>
        <row r="4714">
          <cell r="A4714">
            <v>193299</v>
          </cell>
          <cell r="B4714" t="str">
            <v>SOLV.ASP/FLECT1000 5ML REMP IT</v>
          </cell>
          <cell r="C4714">
            <v>1</v>
          </cell>
        </row>
        <row r="4715">
          <cell r="A4715">
            <v>194205</v>
          </cell>
          <cell r="B4715" t="str">
            <v>SOLV.ASPEGIC 5ML MIR NL</v>
          </cell>
          <cell r="C4715">
            <v>1</v>
          </cell>
        </row>
        <row r="4716">
          <cell r="A4716">
            <v>196867</v>
          </cell>
          <cell r="B4716" t="str">
            <v>MUSCORIL INJ.(940LT) SOLUTION  MP SI = 3MDA00920</v>
          </cell>
          <cell r="C4716">
            <v>1</v>
          </cell>
        </row>
        <row r="4717">
          <cell r="A4717">
            <v>197768</v>
          </cell>
          <cell r="B4717" t="str">
            <v>EXP M.P. POLY-KARAYA POUR ESSAIS</v>
          </cell>
          <cell r="C4717">
            <v>1</v>
          </cell>
        </row>
        <row r="4718">
          <cell r="A4718">
            <v>198669</v>
          </cell>
          <cell r="B4718" t="str">
            <v>ESSAI PVC OPAQUE UHL. HOP.</v>
          </cell>
          <cell r="C4718">
            <v>1</v>
          </cell>
        </row>
        <row r="4719">
          <cell r="A4719">
            <v>201276</v>
          </cell>
          <cell r="B4719" t="str">
            <v>SOLV.ASPEGIC 5ML MIR PT</v>
          </cell>
          <cell r="C4719">
            <v>1</v>
          </cell>
        </row>
        <row r="4720">
          <cell r="A4720">
            <v>201628</v>
          </cell>
          <cell r="B4720" t="str">
            <v>ESSAI MARQUAGE DATAMATRIX</v>
          </cell>
          <cell r="C4720">
            <v>1</v>
          </cell>
        </row>
        <row r="4721">
          <cell r="A4721">
            <v>203889</v>
          </cell>
          <cell r="B4721" t="str">
            <v>RAMIPRIL 1,25MG GEL REPARTI N.IMP</v>
          </cell>
          <cell r="C4721">
            <v>1</v>
          </cell>
        </row>
        <row r="4722">
          <cell r="A4722">
            <v>203891</v>
          </cell>
          <cell r="B4722" t="str">
            <v>RAMIPRIL 5MG GEL REPARTI N.IMP</v>
          </cell>
          <cell r="C4722">
            <v>1</v>
          </cell>
        </row>
        <row r="4723">
          <cell r="A4723">
            <v>206670</v>
          </cell>
          <cell r="B4723" t="str">
            <v>PRIMPERAN MONO.10MG EC BE MISE EN ETUI</v>
          </cell>
          <cell r="C4723">
            <v>1</v>
          </cell>
        </row>
        <row r="4724">
          <cell r="A4724">
            <v>208289</v>
          </cell>
          <cell r="B4724" t="str">
            <v>ETUI REP DICYNENE 500MG 100CP.VT S3 GB</v>
          </cell>
          <cell r="C4724">
            <v>1</v>
          </cell>
        </row>
        <row r="4725">
          <cell r="A4725">
            <v>208404</v>
          </cell>
          <cell r="B4725" t="str">
            <v>ESSAI MISE EN GELULE RAMIPRIL 3</v>
          </cell>
          <cell r="C4725">
            <v>1</v>
          </cell>
        </row>
        <row r="4726">
          <cell r="A4726">
            <v>208906</v>
          </cell>
          <cell r="B4726" t="str">
            <v>ETUI REP DOGMATIL 200MG 12CPR S3 VT SA</v>
          </cell>
          <cell r="C4726">
            <v>1</v>
          </cell>
        </row>
        <row r="4727">
          <cell r="A4727">
            <v>209141</v>
          </cell>
          <cell r="B4727" t="str">
            <v>ETUI REP CHAMPIO.100MG 2ML 5A.VT IT</v>
          </cell>
          <cell r="C4727">
            <v>1</v>
          </cell>
        </row>
        <row r="4728">
          <cell r="A4728">
            <v>209143</v>
          </cell>
          <cell r="B4728" t="str">
            <v>ETUI REP SEREPR.100MG 2ML 10A.HP IT</v>
          </cell>
          <cell r="C4728">
            <v>1</v>
          </cell>
        </row>
        <row r="4729">
          <cell r="A4729">
            <v>209323</v>
          </cell>
          <cell r="B4729" t="str">
            <v>TIAPRIDAL 100MG/2ML MIR OPC FR/XE</v>
          </cell>
          <cell r="C4729">
            <v>1</v>
          </cell>
        </row>
        <row r="4730">
          <cell r="A4730">
            <v>211005</v>
          </cell>
          <cell r="B4730" t="str">
            <v>ETUI REP PRIMPE. 10MG INJ. S3 VT MX</v>
          </cell>
          <cell r="C4730">
            <v>1</v>
          </cell>
        </row>
        <row r="4731">
          <cell r="A4731">
            <v>219900</v>
          </cell>
          <cell r="B4731" t="str">
            <v>ETUI REP AMITREX NF 200MG 20C VT PT</v>
          </cell>
          <cell r="C4731">
            <v>1</v>
          </cell>
        </row>
        <row r="4732">
          <cell r="A4732">
            <v>220374</v>
          </cell>
          <cell r="B4732" t="str">
            <v>SOLIAN 200MG CPR. "AMI 200" "/" SIS</v>
          </cell>
          <cell r="C4732">
            <v>1</v>
          </cell>
        </row>
        <row r="4733">
          <cell r="A4733">
            <v>222081</v>
          </cell>
          <cell r="B4733" t="str">
            <v>ETUI REP PRIMPE.10MG 2ML 6AMP VT SA</v>
          </cell>
          <cell r="C4733">
            <v>1</v>
          </cell>
        </row>
        <row r="4734">
          <cell r="A4734">
            <v>222391</v>
          </cell>
          <cell r="B4734" t="str">
            <v>SOLIAN NF 100MG 60C. VT BE MISE EN ETUI</v>
          </cell>
          <cell r="C4734">
            <v>1</v>
          </cell>
        </row>
        <row r="4735">
          <cell r="A4735">
            <v>222638</v>
          </cell>
          <cell r="B4735" t="str">
            <v>SOLIAN 50MG SIS GRAN.P/CPR LUBRIF.</v>
          </cell>
          <cell r="C4735">
            <v>1</v>
          </cell>
        </row>
        <row r="4736">
          <cell r="A4736">
            <v>223935</v>
          </cell>
          <cell r="B4736" t="str">
            <v>BLISTER NAUTAMINE VN</v>
          </cell>
          <cell r="C4736">
            <v>1</v>
          </cell>
        </row>
        <row r="4737">
          <cell r="A4737">
            <v>224534</v>
          </cell>
          <cell r="B4737" t="str">
            <v>DICYNONE GRA/LUB pour OM</v>
          </cell>
          <cell r="C4737">
            <v>1</v>
          </cell>
        </row>
        <row r="4738">
          <cell r="A4738">
            <v>224982</v>
          </cell>
          <cell r="B4738" t="str">
            <v>DICYNONE SWI (550 L.) CUVE (OM)</v>
          </cell>
          <cell r="C4738">
            <v>1</v>
          </cell>
        </row>
        <row r="4739">
          <cell r="A4739">
            <v>225652</v>
          </cell>
          <cell r="B4739" t="str">
            <v>DOGMATIL 2ML REMP OPC BE</v>
          </cell>
          <cell r="C4739">
            <v>1</v>
          </cell>
        </row>
        <row r="4740">
          <cell r="A4740">
            <v>226134</v>
          </cell>
          <cell r="B4740" t="str">
            <v>COROTROPE 10ML ETIQ OPC AT</v>
          </cell>
          <cell r="C4740">
            <v>1</v>
          </cell>
        </row>
        <row r="4741">
          <cell r="A4741">
            <v>226625</v>
          </cell>
          <cell r="B4741" t="str">
            <v>ETUI REP PRIMPE. 10MG INJ. S3 VT MX</v>
          </cell>
          <cell r="C4741">
            <v>1</v>
          </cell>
        </row>
        <row r="4742">
          <cell r="A4742">
            <v>227201</v>
          </cell>
          <cell r="B4742" t="str">
            <v>COROTROPE 10ML ETIQ OPC GR</v>
          </cell>
          <cell r="C4742">
            <v>1</v>
          </cell>
        </row>
        <row r="4743">
          <cell r="A4743">
            <v>227458</v>
          </cell>
          <cell r="B4743" t="str">
            <v>FACTICE COMPRESSION SOLIAN 400MG</v>
          </cell>
          <cell r="C4743">
            <v>1</v>
          </cell>
        </row>
        <row r="4744">
          <cell r="A4744">
            <v>229294</v>
          </cell>
          <cell r="B4744" t="str">
            <v>ETUI REP SOLIAN 50MG 30CPR VT SA</v>
          </cell>
          <cell r="C4744">
            <v>1</v>
          </cell>
        </row>
        <row r="4745">
          <cell r="A4745">
            <v>229637</v>
          </cell>
          <cell r="B4745" t="str">
            <v>TIAPRIDAL 100MG/2ML MIR RO</v>
          </cell>
          <cell r="C4745">
            <v>1</v>
          </cell>
        </row>
        <row r="4746">
          <cell r="A4746">
            <v>229946</v>
          </cell>
          <cell r="B4746" t="str">
            <v>ETUI REP TRIATEC 10MG 56GEL VT PT</v>
          </cell>
          <cell r="C4746">
            <v>1</v>
          </cell>
        </row>
        <row r="4747">
          <cell r="A4747">
            <v>230001</v>
          </cell>
          <cell r="B4747" t="str">
            <v>RAMIPRIL PESE POUR 1,25MG CP</v>
          </cell>
          <cell r="C4747">
            <v>1</v>
          </cell>
        </row>
        <row r="4748">
          <cell r="A4748">
            <v>230004</v>
          </cell>
          <cell r="B4748" t="str">
            <v>RAMIPRIL PESE POUR 10MG CP</v>
          </cell>
          <cell r="C4748">
            <v>1</v>
          </cell>
        </row>
        <row r="4749">
          <cell r="A4749">
            <v>230003</v>
          </cell>
          <cell r="B4749" t="str">
            <v>RAMIPRIL PESE POUR 5MG CP</v>
          </cell>
          <cell r="C4749">
            <v>1</v>
          </cell>
        </row>
        <row r="4750">
          <cell r="A4750">
            <v>230716</v>
          </cell>
          <cell r="B4750" t="str">
            <v>DIGESAN 2ML REMP BR</v>
          </cell>
          <cell r="C4750">
            <v>1</v>
          </cell>
        </row>
        <row r="4751">
          <cell r="A4751">
            <v>231083</v>
          </cell>
          <cell r="B4751" t="str">
            <v>PLITICAN 2ML MIR OPC MIR FR/XE</v>
          </cell>
          <cell r="C4751">
            <v>1</v>
          </cell>
        </row>
        <row r="4752">
          <cell r="A4752">
            <v>232157</v>
          </cell>
          <cell r="B4752" t="str">
            <v>MONO-TILDIEM 300MG GEL.REMPL. origine Tours</v>
          </cell>
          <cell r="C4752">
            <v>1</v>
          </cell>
        </row>
        <row r="4753">
          <cell r="A4753">
            <v>232158</v>
          </cell>
          <cell r="B4753" t="str">
            <v>TILDIEM LP 300MG GEL BL/JAUNE origine Tours</v>
          </cell>
          <cell r="C4753">
            <v>1</v>
          </cell>
        </row>
        <row r="4754">
          <cell r="A4754">
            <v>232153</v>
          </cell>
          <cell r="B4754" t="str">
            <v>RAMIPRIL 10MG GEL NON IMPRIMEE origine FAMAR</v>
          </cell>
          <cell r="C4754">
            <v>1</v>
          </cell>
        </row>
        <row r="4755">
          <cell r="A4755">
            <v>232137</v>
          </cell>
          <cell r="B4755" t="str">
            <v>DAONIL 1,75mg vrac cp</v>
          </cell>
          <cell r="C4755">
            <v>1</v>
          </cell>
        </row>
        <row r="4756">
          <cell r="A4756">
            <v>234119</v>
          </cell>
          <cell r="B4756" t="str">
            <v>RELMUS 2ML REMP PT</v>
          </cell>
          <cell r="C4756">
            <v>1</v>
          </cell>
        </row>
        <row r="4757">
          <cell r="A4757">
            <v>238917</v>
          </cell>
          <cell r="B4757" t="str">
            <v>DELPRAL AMP 2ML AUT</v>
          </cell>
          <cell r="C4757">
            <v>1</v>
          </cell>
        </row>
        <row r="4758">
          <cell r="A4758">
            <v>239267</v>
          </cell>
          <cell r="B4758" t="str">
            <v>COROTROPE INJ. 10ML OPC ETIQ. ES</v>
          </cell>
          <cell r="C4758">
            <v>1</v>
          </cell>
        </row>
        <row r="4759">
          <cell r="A4759">
            <v>240579</v>
          </cell>
          <cell r="B4759" t="str">
            <v>PRIMPERAN MO 10MG/2ML MIR ES</v>
          </cell>
          <cell r="C4759">
            <v>1</v>
          </cell>
        </row>
        <row r="4760">
          <cell r="A4760">
            <v>240637</v>
          </cell>
          <cell r="B4760" t="str">
            <v>PRIMACOR INJ. 10ML OPC ETIQ. AUS</v>
          </cell>
          <cell r="C4760">
            <v>1</v>
          </cell>
        </row>
        <row r="4761">
          <cell r="A4761">
            <v>240907</v>
          </cell>
          <cell r="B4761" t="str">
            <v>ESSAI AMPOULE 5 ML FARMORES 3</v>
          </cell>
          <cell r="C4761">
            <v>1</v>
          </cell>
        </row>
        <row r="4762">
          <cell r="A4762">
            <v>241406</v>
          </cell>
          <cell r="B4762" t="str">
            <v>ESSAI MARQ VOLKE UHLM HOP</v>
          </cell>
          <cell r="C4762">
            <v>1</v>
          </cell>
        </row>
        <row r="4763">
          <cell r="A4763">
            <v>241416</v>
          </cell>
          <cell r="B4763" t="str">
            <v>ETUI REP SOLIAN 400MG 100CPR. VT AUT</v>
          </cell>
          <cell r="C4763">
            <v>1</v>
          </cell>
        </row>
        <row r="4764">
          <cell r="A4764">
            <v>242360</v>
          </cell>
          <cell r="B4764" t="str">
            <v>ETUI REP LITICAN  20CPR DU BE</v>
          </cell>
          <cell r="C4764">
            <v>1</v>
          </cell>
        </row>
        <row r="4765">
          <cell r="A4765">
            <v>242574</v>
          </cell>
          <cell r="B4765" t="str">
            <v>STABILITE MITOSYL 20G</v>
          </cell>
          <cell r="C4765">
            <v>1</v>
          </cell>
        </row>
        <row r="4766">
          <cell r="A4766">
            <v>243054</v>
          </cell>
          <cell r="B4766" t="str">
            <v>ETUI REP STILNOX 30CP VT IT</v>
          </cell>
          <cell r="C4766">
            <v>1</v>
          </cell>
        </row>
        <row r="4767">
          <cell r="A4767">
            <v>243321</v>
          </cell>
          <cell r="B4767" t="str">
            <v>SERECOR LP 300MG GEL U=1000 VR</v>
          </cell>
          <cell r="C4767">
            <v>1</v>
          </cell>
        </row>
        <row r="4768">
          <cell r="A4768">
            <v>243617</v>
          </cell>
          <cell r="B4768" t="str">
            <v>TIAPRIDAL AMP 2ML OPC REMP BEL</v>
          </cell>
          <cell r="C4768">
            <v>1</v>
          </cell>
        </row>
        <row r="4769">
          <cell r="A4769">
            <v>245535</v>
          </cell>
          <cell r="B4769" t="str">
            <v>Obsolète LASIX 20MG AMP.2ML MIRA. OPC EX B11</v>
          </cell>
          <cell r="C4769">
            <v>1</v>
          </cell>
        </row>
        <row r="4770">
          <cell r="A4770">
            <v>245543</v>
          </cell>
          <cell r="B4770" t="str">
            <v>Obsolète LASIX 20MG AMP.2ML MIRA. OPC BE B11</v>
          </cell>
          <cell r="C4770">
            <v>1</v>
          </cell>
        </row>
        <row r="4771">
          <cell r="A4771">
            <v>245607</v>
          </cell>
          <cell r="B4771" t="str">
            <v>LASIX 40MG/4ML MIR OPC</v>
          </cell>
          <cell r="C4771">
            <v>1</v>
          </cell>
        </row>
        <row r="4772">
          <cell r="A4772">
            <v>246473</v>
          </cell>
          <cell r="B4772" t="str">
            <v>SEREPRILE 2ML MIR OPC IT</v>
          </cell>
          <cell r="C4772">
            <v>1</v>
          </cell>
        </row>
        <row r="4773">
          <cell r="A4773">
            <v>246900</v>
          </cell>
          <cell r="B4773" t="str">
            <v>ETUI REP ASPEGIC 0,5G 6FL/6AMP VTE BEL</v>
          </cell>
          <cell r="C4773">
            <v>1</v>
          </cell>
        </row>
        <row r="4774">
          <cell r="A4774">
            <v>247411</v>
          </cell>
          <cell r="B4774" t="str">
            <v>DECOND TIAPRIDAL 100MG 20C VT LT en blister</v>
          </cell>
          <cell r="C4774">
            <v>1</v>
          </cell>
        </row>
        <row r="4775">
          <cell r="A4775">
            <v>247766</v>
          </cell>
          <cell r="B4775" t="str">
            <v>ESSAI CAPSULE APRES MAINTENANCE</v>
          </cell>
          <cell r="C4775">
            <v>1</v>
          </cell>
        </row>
        <row r="4776">
          <cell r="A4776">
            <v>249037</v>
          </cell>
          <cell r="B4776" t="str">
            <v>EXPEDITION ALU/PVC PR ESSAI MARCHESINI</v>
          </cell>
          <cell r="C4776">
            <v>1</v>
          </cell>
        </row>
        <row r="4777">
          <cell r="A4777">
            <v>249367</v>
          </cell>
          <cell r="B4777" t="str">
            <v>PRIMPERAN MO 10MG/2ML MIR OPC ES</v>
          </cell>
          <cell r="C4777">
            <v>1</v>
          </cell>
        </row>
        <row r="4778">
          <cell r="A4778">
            <v>249925</v>
          </cell>
          <cell r="B4778" t="str">
            <v>LASIX 40MG/4ML REMP OPC DE B11 (QCO)</v>
          </cell>
          <cell r="C4778">
            <v>1</v>
          </cell>
        </row>
        <row r="4779">
          <cell r="A4779">
            <v>249976</v>
          </cell>
          <cell r="B4779" t="str">
            <v>LASIX 40MG/4ML REMP OPC B11 (QCO 2)  </v>
          </cell>
          <cell r="C4779">
            <v>1</v>
          </cell>
        </row>
        <row r="4780">
          <cell r="A4780">
            <v>250127</v>
          </cell>
          <cell r="B4780" t="str">
            <v>SOLV.ASPEGIC 5ML REMP OPC GR</v>
          </cell>
          <cell r="C4780">
            <v>1</v>
          </cell>
        </row>
        <row r="4781">
          <cell r="A4781">
            <v>252149</v>
          </cell>
          <cell r="B4781" t="str">
            <v>PRIMPERAN 100MG/5ML REMP OPC ES</v>
          </cell>
          <cell r="C4781">
            <v>1</v>
          </cell>
        </row>
        <row r="4782">
          <cell r="A4782">
            <v>252153</v>
          </cell>
          <cell r="B4782" t="str">
            <v>SOLV.ASP/FLECT500 2,5ML REMP OPC IT</v>
          </cell>
          <cell r="C4782">
            <v>1</v>
          </cell>
        </row>
        <row r="4783">
          <cell r="A4783">
            <v>252348</v>
          </cell>
          <cell r="B4783" t="str">
            <v>COROTROPE/PRIMACOR 10ML OPC FAB SOLUT</v>
          </cell>
          <cell r="C4783">
            <v>1</v>
          </cell>
        </row>
        <row r="4784">
          <cell r="A4784">
            <v>252593</v>
          </cell>
          <cell r="B4784" t="str">
            <v>DICYNONE 250MG/2ML REMP OPC XE</v>
          </cell>
          <cell r="C4784">
            <v>1</v>
          </cell>
        </row>
        <row r="4785">
          <cell r="A4785">
            <v>252636</v>
          </cell>
          <cell r="B4785" t="str">
            <v>PRIMPERAN MO 10MG/2ML REMP GR</v>
          </cell>
          <cell r="C4785">
            <v>1</v>
          </cell>
        </row>
        <row r="4786">
          <cell r="A4786">
            <v>252637</v>
          </cell>
          <cell r="B4786" t="str">
            <v>PRIMPERAN MO 10MG/2ML MIR GR</v>
          </cell>
          <cell r="C4786">
            <v>1</v>
          </cell>
        </row>
        <row r="4787">
          <cell r="A4787">
            <v>252639</v>
          </cell>
          <cell r="B4787" t="str">
            <v>MUSCORIL 2ML MIR OPC GR</v>
          </cell>
          <cell r="C4787">
            <v>1</v>
          </cell>
        </row>
        <row r="4788">
          <cell r="A4788">
            <v>253236</v>
          </cell>
          <cell r="B4788" t="str">
            <v>LASIX 20MG/2ML ETIQ PT</v>
          </cell>
          <cell r="C4788">
            <v>1</v>
          </cell>
        </row>
        <row r="4789">
          <cell r="A4789">
            <v>253239</v>
          </cell>
          <cell r="B4789" t="str">
            <v>LASIX 40MG/4ML ETIQ CH</v>
          </cell>
          <cell r="C4789">
            <v>1</v>
          </cell>
        </row>
        <row r="4790">
          <cell r="A4790">
            <v>257032</v>
          </cell>
          <cell r="B4790" t="str">
            <v>MITOSYL 20G TUBE VIDE</v>
          </cell>
          <cell r="C4790">
            <v>1</v>
          </cell>
        </row>
        <row r="4791">
          <cell r="A4791">
            <v>258832</v>
          </cell>
          <cell r="B4791" t="str">
            <v>TIAPRIDAL 100MG/2ML REMP OPC LT</v>
          </cell>
          <cell r="C4791">
            <v>1</v>
          </cell>
        </row>
        <row r="4792">
          <cell r="A4792">
            <v>261913</v>
          </cell>
          <cell r="B4792" t="str">
            <v>LASIX 20MG/2ML ETIQ PT</v>
          </cell>
          <cell r="C4792">
            <v>1</v>
          </cell>
        </row>
        <row r="4793">
          <cell r="A4793">
            <v>262397</v>
          </cell>
          <cell r="B4793" t="str">
            <v>BLISTER TIAPRIDAL 100MG 20C VT RU</v>
          </cell>
          <cell r="C4793">
            <v>1</v>
          </cell>
        </row>
        <row r="4794">
          <cell r="A4794">
            <v>262839</v>
          </cell>
          <cell r="B4794" t="str">
            <v>LASIX 20MG/2ML ETIQ AU</v>
          </cell>
          <cell r="C4794">
            <v>1</v>
          </cell>
        </row>
        <row r="4795">
          <cell r="A4795">
            <v>435470</v>
          </cell>
          <cell r="B4795" t="str">
            <v>CLOPIDOGREL 75MG CP PEL (BASF)</v>
          </cell>
          <cell r="C4795">
            <v>1</v>
          </cell>
        </row>
        <row r="4796">
          <cell r="A4796">
            <v>444636</v>
          </cell>
          <cell r="B4796" t="str">
            <v>BLISTER TRITACE 10MG  28CP PL</v>
          </cell>
          <cell r="C4796">
            <v>1</v>
          </cell>
        </row>
        <row r="4797">
          <cell r="A4797">
            <v>445126</v>
          </cell>
          <cell r="B4797" t="str">
            <v>PRIMPERAN MO.10MG 2ML OPC REMP MX</v>
          </cell>
          <cell r="C4797">
            <v>1</v>
          </cell>
        </row>
        <row r="4798">
          <cell r="A4798">
            <v>446949</v>
          </cell>
          <cell r="B4798" t="str">
            <v>ULTRACAÏNE 80MG DS 2ML REMP</v>
          </cell>
          <cell r="C4798">
            <v>1</v>
          </cell>
        </row>
        <row r="4799">
          <cell r="A4799">
            <v>448841</v>
          </cell>
          <cell r="B4799" t="str">
            <v>ULTRACAÏNE 20MG MS 2% SOL.</v>
          </cell>
          <cell r="C4799">
            <v>1</v>
          </cell>
        </row>
        <row r="4800">
          <cell r="A4800">
            <v>448845</v>
          </cell>
          <cell r="B4800" t="str">
            <v>ULTRACAÏNE 50MG MS 1% 5ML MIR</v>
          </cell>
          <cell r="C4800">
            <v>1</v>
          </cell>
        </row>
        <row r="4801">
          <cell r="A4801">
            <v>448847</v>
          </cell>
          <cell r="B4801" t="str">
            <v>ULTRACAÏNE 100MG MS 2% 5ML MIR</v>
          </cell>
          <cell r="C4801">
            <v>1</v>
          </cell>
        </row>
        <row r="4802">
          <cell r="A4802" t="str">
            <v>ES_00004</v>
          </cell>
          <cell r="B4802" t="str">
            <v>QUALIFICATION FARMORES 1</v>
          </cell>
          <cell r="C4802">
            <v>1</v>
          </cell>
        </row>
        <row r="4803">
          <cell r="A4803">
            <v>460553</v>
          </cell>
          <cell r="B4803" t="str">
            <v>TRENTAL 300MG 15ML REMP</v>
          </cell>
          <cell r="C4803">
            <v>1</v>
          </cell>
        </row>
        <row r="4804">
          <cell r="A4804">
            <v>470052</v>
          </cell>
          <cell r="B4804" t="str">
            <v>MITOSYL 20G CDT VRAC FR</v>
          </cell>
          <cell r="C4804">
            <v>1</v>
          </cell>
        </row>
        <row r="4805">
          <cell r="A4805">
            <v>475524</v>
          </cell>
          <cell r="B4805" t="str">
            <v>LASIX 20MG/2ML MIR OPC</v>
          </cell>
          <cell r="C4805">
            <v>1</v>
          </cell>
        </row>
        <row r="4806">
          <cell r="A4806">
            <v>486067</v>
          </cell>
          <cell r="B4806" t="str">
            <v>PRIMPERAN MO 10MG 2ML REMP OPC FR</v>
          </cell>
          <cell r="C4806">
            <v>1</v>
          </cell>
        </row>
        <row r="4807">
          <cell r="A4807" t="str">
            <v>ST_00008</v>
          </cell>
          <cell r="B4807" t="str">
            <v>STAB MITO 65G SANS RONDELLE+FLIP TOP (CQL)</v>
          </cell>
          <cell r="C4807">
            <v>1</v>
          </cell>
        </row>
        <row r="4808">
          <cell r="A4808">
            <v>490089</v>
          </cell>
          <cell r="B4808" t="str">
            <v>ULTRACAÏN 20MG OS 2% REMP</v>
          </cell>
          <cell r="C4808">
            <v>1</v>
          </cell>
        </row>
        <row r="4809">
          <cell r="A4809">
            <v>497599</v>
          </cell>
          <cell r="B4809" t="str">
            <v>ASPEGIC 0,5G FL R/S(CAP.GR)VAL</v>
          </cell>
          <cell r="C4809">
            <v>1</v>
          </cell>
        </row>
        <row r="4810">
          <cell r="A4810" t="str">
            <v>ES_00021</v>
          </cell>
          <cell r="B4810" t="str">
            <v>ESSAI ET 65X28X125</v>
          </cell>
          <cell r="C4810">
            <v>1</v>
          </cell>
        </row>
        <row r="4811">
          <cell r="A4811">
            <v>504264</v>
          </cell>
          <cell r="B4811" t="str">
            <v>ET REP DICYNONE OM 250MG 100X2ML VT A-L</v>
          </cell>
          <cell r="C4811">
            <v>1</v>
          </cell>
        </row>
        <row r="4812">
          <cell r="A4812">
            <v>504917</v>
          </cell>
          <cell r="B4812" t="str">
            <v>LASIX 250MG/25ML MIR OPC (AF)</v>
          </cell>
          <cell r="C4812">
            <v>1</v>
          </cell>
        </row>
        <row r="4813">
          <cell r="A4813" t="str">
            <v>ES_00024</v>
          </cell>
          <cell r="B4813" t="str">
            <v>QUALIFICATION FORMAT 1 ML</v>
          </cell>
          <cell r="C4813">
            <v>1</v>
          </cell>
        </row>
        <row r="4814">
          <cell r="A4814">
            <v>513316</v>
          </cell>
          <cell r="B4814" t="str">
            <v>ULTRACAIN DS F. 80MG 10X2ML Pcdt UA</v>
          </cell>
          <cell r="C4814">
            <v>1</v>
          </cell>
        </row>
        <row r="4815">
          <cell r="A4815">
            <v>513634</v>
          </cell>
          <cell r="B4815" t="str">
            <v>ULTRACAIN DS F. 80MG 12X2ML Pcdt DE</v>
          </cell>
          <cell r="C4815">
            <v>1</v>
          </cell>
        </row>
        <row r="4816">
          <cell r="A4816">
            <v>513648</v>
          </cell>
          <cell r="B4816" t="str">
            <v>ULTRACAIN DS 80MG 24X2ML Pcdt SI</v>
          </cell>
          <cell r="C4816">
            <v>1</v>
          </cell>
        </row>
        <row r="4817">
          <cell r="A4817">
            <v>516388</v>
          </cell>
          <cell r="B4817" t="str">
            <v>SUPRARENIN 1,2MG 1ML REMP 450L</v>
          </cell>
          <cell r="C4817">
            <v>1</v>
          </cell>
        </row>
        <row r="4818">
          <cell r="A4818">
            <v>516389</v>
          </cell>
          <cell r="B4818" t="str">
            <v>SUPRARENIN 1,2MG 1ML MIR 450L</v>
          </cell>
          <cell r="C4818">
            <v>1</v>
          </cell>
        </row>
        <row r="4819">
          <cell r="A4819">
            <v>518704</v>
          </cell>
          <cell r="B4819" t="str">
            <v>DICYNONE OM 2ML MIR EC</v>
          </cell>
          <cell r="C4819">
            <v>1</v>
          </cell>
        </row>
        <row r="4820">
          <cell r="A4820">
            <v>521779</v>
          </cell>
          <cell r="B4820" t="str">
            <v>ET REP POLYSILANE 250MG 32C FR</v>
          </cell>
          <cell r="C4820">
            <v>1</v>
          </cell>
        </row>
        <row r="4821">
          <cell r="A4821" t="str">
            <v>ES_00036</v>
          </cell>
          <cell r="B4821" t="str">
            <v>ESSAI ETIQUETEUSE AUTONOME</v>
          </cell>
          <cell r="C4821">
            <v>1</v>
          </cell>
        </row>
        <row r="4822">
          <cell r="A4822">
            <v>523122</v>
          </cell>
          <cell r="B4822" t="str">
            <v>NOVALGIN 1G 2ML ETIQ. BE</v>
          </cell>
          <cell r="C4822">
            <v>1</v>
          </cell>
        </row>
        <row r="4823">
          <cell r="A4823">
            <v>523124</v>
          </cell>
          <cell r="B4823" t="str">
            <v>NOVALGIN 1G 2ML ETIQ. AT</v>
          </cell>
          <cell r="C4823">
            <v>1</v>
          </cell>
        </row>
        <row r="4824">
          <cell r="A4824">
            <v>523261</v>
          </cell>
          <cell r="B4824" t="str">
            <v>NOVALGIN 1G 10X2ML PCDT HP A-L</v>
          </cell>
          <cell r="C4824">
            <v>1</v>
          </cell>
        </row>
        <row r="4825">
          <cell r="A4825">
            <v>523390</v>
          </cell>
          <cell r="B4825" t="str">
            <v>LASIX 250MG 6X25ML PCDT HP DE</v>
          </cell>
          <cell r="C4825">
            <v>1</v>
          </cell>
        </row>
        <row r="4826">
          <cell r="A4826">
            <v>525611</v>
          </cell>
          <cell r="B4826" t="str">
            <v>LASIX 20MG/2ML ETIQ BE 511435</v>
          </cell>
          <cell r="C4826">
            <v>1</v>
          </cell>
        </row>
        <row r="4827">
          <cell r="A4827">
            <v>526061</v>
          </cell>
          <cell r="B4827" t="str">
            <v>LASIX 20MG/2ML ETIQ AU 511435</v>
          </cell>
          <cell r="C4827">
            <v>1</v>
          </cell>
        </row>
        <row r="4828">
          <cell r="A4828">
            <v>526064</v>
          </cell>
          <cell r="B4828" t="str">
            <v>LASIX 20MG/2ML ETIQ IT 511435</v>
          </cell>
          <cell r="C4828">
            <v>1</v>
          </cell>
        </row>
        <row r="4829">
          <cell r="A4829">
            <v>526065</v>
          </cell>
          <cell r="B4829" t="str">
            <v>LASIX 20MG/2ML ETIQ CH 511435</v>
          </cell>
          <cell r="C4829">
            <v>1</v>
          </cell>
        </row>
        <row r="4830">
          <cell r="A4830">
            <v>526808</v>
          </cell>
          <cell r="B4830" t="str">
            <v>PRIMPERAN MO 10MG/2ML REMP OPC ES</v>
          </cell>
          <cell r="C4830">
            <v>1</v>
          </cell>
        </row>
        <row r="4831">
          <cell r="A4831">
            <v>526069</v>
          </cell>
          <cell r="B4831" t="str">
            <v>LASIX 20MG/2ML ETIQ GR 511435</v>
          </cell>
          <cell r="C4831">
            <v>1</v>
          </cell>
        </row>
        <row r="4832">
          <cell r="A4832" t="str">
            <v>ST_00024</v>
          </cell>
          <cell r="B4832" t="str">
            <v>STAB DICYNONE LOTEC SANS METAB</v>
          </cell>
          <cell r="C4832">
            <v>1</v>
          </cell>
        </row>
        <row r="4833">
          <cell r="A4833">
            <v>531478</v>
          </cell>
          <cell r="B4833" t="str">
            <v>LASIX 20MG/2ML ETIQ DE</v>
          </cell>
          <cell r="C4833">
            <v>1</v>
          </cell>
        </row>
        <row r="4834">
          <cell r="A4834">
            <v>534053</v>
          </cell>
          <cell r="B4834" t="str">
            <v>L-POLAMIDON 2,5MG/1ML REMP 250L</v>
          </cell>
          <cell r="C4834">
            <v>1</v>
          </cell>
        </row>
        <row r="4835">
          <cell r="A4835" t="str">
            <v>ES_00050</v>
          </cell>
          <cell r="B4835" t="str">
            <v>ESSAI CARTON MITOSYL 368X407X207</v>
          </cell>
          <cell r="C4835">
            <v>1</v>
          </cell>
        </row>
        <row r="4836">
          <cell r="A4836">
            <v>540940</v>
          </cell>
          <cell r="B4836" t="str">
            <v>LASIX 250MG/25ML REMP OPC (AF)</v>
          </cell>
          <cell r="C4836">
            <v>1</v>
          </cell>
        </row>
        <row r="4837">
          <cell r="A4837" t="str">
            <v>ES_00055</v>
          </cell>
          <cell r="B4837" t="str">
            <v>ESSAI DICYNONE 250MG/2ML REMP 250L L1</v>
          </cell>
          <cell r="C4837">
            <v>1</v>
          </cell>
        </row>
        <row r="4838">
          <cell r="A4838">
            <v>543441</v>
          </cell>
          <cell r="B4838" t="str">
            <v>PRIMPERAN MO 10MG/2ML MIR OPC NL</v>
          </cell>
          <cell r="C4838">
            <v>1</v>
          </cell>
        </row>
        <row r="4839">
          <cell r="A4839">
            <v>543442</v>
          </cell>
          <cell r="B4839" t="str">
            <v>PRIMPERAN MO 10MG/2ML REMP OPC NL</v>
          </cell>
          <cell r="C4839">
            <v>1</v>
          </cell>
        </row>
        <row r="4840">
          <cell r="A4840" t="str">
            <v>ST_00030</v>
          </cell>
          <cell r="B4840" t="str">
            <v>STABILITE MITOSYL 150G TUBE 275µ</v>
          </cell>
          <cell r="C4840">
            <v>1</v>
          </cell>
        </row>
        <row r="4841">
          <cell r="A4841">
            <v>550723</v>
          </cell>
          <cell r="B4841" t="str">
            <v>BARQUETTE EGLONYL 100MG 6AMP MD</v>
          </cell>
          <cell r="C4841">
            <v>1</v>
          </cell>
        </row>
        <row r="4842">
          <cell r="A4842" t="str">
            <v>ES_00060</v>
          </cell>
          <cell r="B4842" t="str">
            <v>ESSAI ETIQUETAGE 1ML</v>
          </cell>
          <cell r="C4842">
            <v>1</v>
          </cell>
        </row>
        <row r="4843">
          <cell r="A4843">
            <v>553710</v>
          </cell>
          <cell r="B4843" t="str">
            <v>ARTERENOL 1,22MG 1ML ETIQ. HU</v>
          </cell>
          <cell r="C4843">
            <v>1</v>
          </cell>
        </row>
        <row r="4844">
          <cell r="A4844" t="str">
            <v>ST_00068</v>
          </cell>
          <cell r="B4844" t="str">
            <v>STABILITE MIRAGE SOLOSIN 624MG 15ML</v>
          </cell>
          <cell r="C4844">
            <v>1</v>
          </cell>
        </row>
        <row r="4845">
          <cell r="A4845">
            <v>561506</v>
          </cell>
          <cell r="B4845" t="str">
            <v>NOVALGIN 1G 2ML ETIQ. HP DE</v>
          </cell>
          <cell r="C4845">
            <v>1</v>
          </cell>
        </row>
        <row r="4846">
          <cell r="A4846">
            <v>561510</v>
          </cell>
          <cell r="B4846" t="str">
            <v>NOVALGIN 2,5G 5ML ETIQ. AT</v>
          </cell>
          <cell r="C4846">
            <v>1</v>
          </cell>
        </row>
        <row r="4847">
          <cell r="A4847">
            <v>565255</v>
          </cell>
          <cell r="B4847" t="str">
            <v>PRIMPERAN MO 10MG/2ML REMP CH</v>
          </cell>
          <cell r="C4847">
            <v>1</v>
          </cell>
        </row>
        <row r="4848">
          <cell r="A4848">
            <v>567664</v>
          </cell>
          <cell r="B4848" t="str">
            <v>ORUDIS 100MG 2ML ETIQ IT</v>
          </cell>
          <cell r="C4848">
            <v>1</v>
          </cell>
        </row>
        <row r="4849">
          <cell r="A4849" t="str">
            <v>ES_00073</v>
          </cell>
          <cell r="B4849" t="str">
            <v>ESSAI COLORATION NOVALGIN 5ML</v>
          </cell>
          <cell r="C4849">
            <v>1</v>
          </cell>
        </row>
        <row r="4850">
          <cell r="A4850">
            <v>571181</v>
          </cell>
          <cell r="B4850" t="str">
            <v>PRIMPERAN 10MG CD MEL (549710)</v>
          </cell>
          <cell r="C4850">
            <v>1</v>
          </cell>
        </row>
        <row r="4851">
          <cell r="A4851">
            <v>571343</v>
          </cell>
          <cell r="B4851" t="str">
            <v>PRIMPERAN MO.10MG 2ML OPC REMP MX</v>
          </cell>
          <cell r="C4851">
            <v>1</v>
          </cell>
        </row>
        <row r="4852">
          <cell r="A4852">
            <v>571344</v>
          </cell>
          <cell r="B4852" t="str">
            <v>PRIMPERAN MO 10MG/2ML REMP GR</v>
          </cell>
          <cell r="C4852">
            <v>1</v>
          </cell>
        </row>
        <row r="4853">
          <cell r="A4853">
            <v>571348</v>
          </cell>
          <cell r="B4853" t="str">
            <v>PRIMPERAN MO 10MG/2ML REMP BE</v>
          </cell>
          <cell r="C4853">
            <v>1</v>
          </cell>
        </row>
        <row r="4854">
          <cell r="A4854">
            <v>572137</v>
          </cell>
          <cell r="B4854" t="str">
            <v>SEREPRILE 100MG 2ML REMP OPC IT (avec 527058)</v>
          </cell>
          <cell r="C4854">
            <v>1</v>
          </cell>
        </row>
        <row r="4855">
          <cell r="A4855">
            <v>572147</v>
          </cell>
          <cell r="B4855" t="str">
            <v>TIAPRIDAL 100MG 2ML REMP OPC RU (avec 527058)</v>
          </cell>
          <cell r="C4855">
            <v>1</v>
          </cell>
        </row>
        <row r="4856">
          <cell r="A4856">
            <v>572142</v>
          </cell>
          <cell r="B4856" t="str">
            <v>TIAPRIDAL 100MG 2ML REMP OPC S3-P3 LTU (avec 527058)</v>
          </cell>
          <cell r="C4856">
            <v>1</v>
          </cell>
        </row>
        <row r="4857">
          <cell r="A4857">
            <v>572155</v>
          </cell>
          <cell r="B4857" t="str">
            <v>SEREPRILE 100MG 2ML OPC MIR IT (avec 527058)</v>
          </cell>
          <cell r="C4857">
            <v>1</v>
          </cell>
        </row>
        <row r="4858">
          <cell r="A4858">
            <v>572604</v>
          </cell>
          <cell r="B4858" t="str">
            <v>DOGMATIL 200MG CP avec 527057</v>
          </cell>
          <cell r="C4858">
            <v>1</v>
          </cell>
        </row>
        <row r="4859">
          <cell r="A4859">
            <v>572837</v>
          </cell>
          <cell r="B4859" t="str">
            <v>PRIMPERAN MO.10MG 2ML.OPC MIRAGE GR</v>
          </cell>
          <cell r="C4859">
            <v>1</v>
          </cell>
        </row>
        <row r="4860">
          <cell r="A4860">
            <v>572842</v>
          </cell>
          <cell r="B4860" t="str">
            <v>PRIMPERAN MO 10MG/2ML MIR OPC NL</v>
          </cell>
          <cell r="C4860">
            <v>1</v>
          </cell>
        </row>
        <row r="4861">
          <cell r="A4861">
            <v>580392</v>
          </cell>
          <cell r="B4861" t="str">
            <v>SULPIRIDE 200MG CPR. (SLP200)(/)</v>
          </cell>
          <cell r="C4861">
            <v>1</v>
          </cell>
        </row>
        <row r="4862">
          <cell r="A4862">
            <v>580393</v>
          </cell>
          <cell r="B4862" t="str">
            <v>DOLMATIL 200MG CP GB</v>
          </cell>
          <cell r="C4862">
            <v>1</v>
          </cell>
        </row>
        <row r="4863">
          <cell r="A4863">
            <v>580395</v>
          </cell>
          <cell r="B4863" t="str">
            <v>DOGMATIL 50MG GEL REMP</v>
          </cell>
          <cell r="C4863">
            <v>1</v>
          </cell>
        </row>
        <row r="4864">
          <cell r="A4864">
            <v>580507</v>
          </cell>
          <cell r="B4864" t="str">
            <v>SOLIAN 400MG CP PEL avec 506960</v>
          </cell>
          <cell r="C4864">
            <v>1</v>
          </cell>
        </row>
        <row r="4865">
          <cell r="A4865">
            <v>580597</v>
          </cell>
          <cell r="B4865" t="str">
            <v>EGLONYL 100MG/2ML REMP OPC UA</v>
          </cell>
          <cell r="C4865">
            <v>1</v>
          </cell>
        </row>
        <row r="4866">
          <cell r="A4866">
            <v>580414</v>
          </cell>
          <cell r="B4866" t="str">
            <v>DOGMATIL 2ML REMP OPC ES</v>
          </cell>
          <cell r="C4866">
            <v>1</v>
          </cell>
        </row>
        <row r="4867">
          <cell r="A4867">
            <v>93872</v>
          </cell>
          <cell r="B4867" t="str">
            <v>AMISULPRIDE HEXAL 100MG VR DE</v>
          </cell>
          <cell r="C4867">
            <v>1</v>
          </cell>
        </row>
        <row r="4868">
          <cell r="A4868">
            <v>45475</v>
          </cell>
          <cell r="B4868" t="str">
            <v>AMISULPRIDE U=K = 3Y0QA0890</v>
          </cell>
          <cell r="C4868">
            <v>1</v>
          </cell>
        </row>
        <row r="4869">
          <cell r="A4869">
            <v>45508</v>
          </cell>
          <cell r="B4869" t="str">
            <v>SIMETICONE U=K = 3Y0QD0290</v>
          </cell>
          <cell r="C4869">
            <v>1</v>
          </cell>
        </row>
        <row r="4870">
          <cell r="A4870">
            <v>65858</v>
          </cell>
          <cell r="B4870" t="str">
            <v>MAGNESIUM(STEARATE DE) VEGETAL U=K = 3Y0QM1590</v>
          </cell>
          <cell r="C4870">
            <v>1</v>
          </cell>
        </row>
        <row r="4871">
          <cell r="A4871">
            <v>45607</v>
          </cell>
          <cell r="B4871" t="str">
            <v>CARB.METH.AMI SODIQUE PRIMOGEL U=K = 3Y0QP1190</v>
          </cell>
          <cell r="C4871">
            <v>1</v>
          </cell>
        </row>
        <row r="4872">
          <cell r="A4872">
            <v>139649</v>
          </cell>
          <cell r="B4872" t="str">
            <v>ASPARTAM U=K = 3Y0QA1390</v>
          </cell>
          <cell r="C4872">
            <v>1</v>
          </cell>
        </row>
        <row r="4873">
          <cell r="A4873">
            <v>231291</v>
          </cell>
          <cell r="B4873" t="str">
            <v>SOLIAN 200MG CPR U=1000 VR MX</v>
          </cell>
          <cell r="C4873">
            <v>1</v>
          </cell>
        </row>
        <row r="4874">
          <cell r="A4874">
            <v>258597</v>
          </cell>
          <cell r="B4874" t="str">
            <v>SOLIAN 200MG CP VR FAWDON</v>
          </cell>
          <cell r="C4874">
            <v>1</v>
          </cell>
        </row>
        <row r="4875">
          <cell r="A4875">
            <v>437493</v>
          </cell>
          <cell r="B4875" t="str">
            <v>PLAVIX 75MG CPR VR POUR VERES</v>
          </cell>
          <cell r="C4875">
            <v>1</v>
          </cell>
        </row>
        <row r="4876">
          <cell r="A4876">
            <v>580509</v>
          </cell>
          <cell r="B4876" t="str">
            <v>SOCIAN 200MG CP VR BR-CL avec 506960</v>
          </cell>
          <cell r="C4876">
            <v>1</v>
          </cell>
        </row>
        <row r="4877">
          <cell r="A4877">
            <v>97813</v>
          </cell>
          <cell r="B4877" t="str">
            <v>SOLIAN 200MG/4ML MIR FR</v>
          </cell>
          <cell r="C4877">
            <v>1</v>
          </cell>
        </row>
        <row r="4878">
          <cell r="A4878">
            <v>97922</v>
          </cell>
          <cell r="B4878" t="str">
            <v>PRIMPERAN MO.10MG 2ML 6AMP.VTE CHE = 3FQ111081</v>
          </cell>
          <cell r="C4878">
            <v>1</v>
          </cell>
        </row>
        <row r="4879">
          <cell r="A4879">
            <v>97939</v>
          </cell>
          <cell r="B4879" t="str">
            <v>GEL D'ALUMINE PATE PESEE = 3JA001010</v>
          </cell>
          <cell r="C4879">
            <v>1</v>
          </cell>
        </row>
        <row r="4880">
          <cell r="A4880">
            <v>97957</v>
          </cell>
          <cell r="B4880" t="str">
            <v>MUSCORIL 2ML REMP IT</v>
          </cell>
          <cell r="C4880">
            <v>1</v>
          </cell>
        </row>
        <row r="4881">
          <cell r="A4881">
            <v>97972</v>
          </cell>
          <cell r="B4881" t="str">
            <v>CLOPIDOGREL(ISC)75MG COMP</v>
          </cell>
          <cell r="C4881">
            <v>1</v>
          </cell>
        </row>
        <row r="4882">
          <cell r="A4882">
            <v>97986</v>
          </cell>
          <cell r="B4882" t="str">
            <v>BUSCOPAN GRAN.P/CPR LUBRIF. = 3SD100025</v>
          </cell>
          <cell r="C4882">
            <v>1</v>
          </cell>
        </row>
        <row r="4883">
          <cell r="A4883">
            <v>98002</v>
          </cell>
          <cell r="B4883" t="str">
            <v>VERGENTAN CP</v>
          </cell>
          <cell r="C4883">
            <v>1</v>
          </cell>
        </row>
        <row r="4884">
          <cell r="A4884">
            <v>98022</v>
          </cell>
          <cell r="B4884" t="str">
            <v>TIAPRIDAL 100MG CPR.(T100)(X)</v>
          </cell>
          <cell r="C4884">
            <v>1</v>
          </cell>
        </row>
        <row r="4885">
          <cell r="A4885">
            <v>98023</v>
          </cell>
          <cell r="B4885" t="str">
            <v>SOLIAN N.F. 1/2 LOT GRAN./CPR. = 3SLN00020</v>
          </cell>
          <cell r="C4885">
            <v>1</v>
          </cell>
        </row>
        <row r="4886">
          <cell r="A4886">
            <v>98037</v>
          </cell>
          <cell r="B4886" t="str">
            <v>SOLIAN 400MG CP PEL</v>
          </cell>
          <cell r="C4886">
            <v>1</v>
          </cell>
        </row>
        <row r="4887">
          <cell r="A4887">
            <v>98041</v>
          </cell>
          <cell r="B4887" t="str">
            <v>SOLIAN 400MG CP (SIS) PEL</v>
          </cell>
          <cell r="C4887">
            <v>1</v>
          </cell>
        </row>
        <row r="4888">
          <cell r="A4888">
            <v>98043</v>
          </cell>
          <cell r="B4888" t="str">
            <v>SOLIAN 400MG 50CPR. HOP DEU = 3SPA13281</v>
          </cell>
          <cell r="C4888">
            <v>1</v>
          </cell>
        </row>
        <row r="4889">
          <cell r="A4889">
            <v>98059</v>
          </cell>
          <cell r="B4889" t="str">
            <v>DOGMATIL 400MG CPR PEL(INSPECTION) = 3ST200060</v>
          </cell>
          <cell r="C4889">
            <v>1</v>
          </cell>
        </row>
        <row r="4890">
          <cell r="A4890">
            <v>98063</v>
          </cell>
          <cell r="B4890" t="str">
            <v>DOGMATIL 400MG CP NU 150KG</v>
          </cell>
          <cell r="C4890">
            <v>1</v>
          </cell>
        </row>
        <row r="4891">
          <cell r="A4891">
            <v>97563</v>
          </cell>
          <cell r="B4891" t="str">
            <v>ETAMSYLATE BROYAGE GRILLE 0,8 = 31D003221</v>
          </cell>
          <cell r="C4891">
            <v>1</v>
          </cell>
        </row>
        <row r="4892">
          <cell r="A4892">
            <v>97882</v>
          </cell>
          <cell r="B4892" t="str">
            <v>PRIMPER.MON.10MG 2ML MIRA.(SSF)FRA = 3FQ102560</v>
          </cell>
          <cell r="C4892">
            <v>1</v>
          </cell>
        </row>
        <row r="4893">
          <cell r="A4893">
            <v>97884</v>
          </cell>
          <cell r="B4893" t="str">
            <v>PRIMPERAN MO 10MG/2ML MIR NL</v>
          </cell>
          <cell r="C4893">
            <v>1</v>
          </cell>
        </row>
        <row r="4894">
          <cell r="A4894">
            <v>97568</v>
          </cell>
          <cell r="B4894" t="str">
            <v>QUALIFICATION TUMBLER (700KG) = 31D004320</v>
          </cell>
          <cell r="C4894">
            <v>1</v>
          </cell>
        </row>
        <row r="4895">
          <cell r="A4895">
            <v>97886</v>
          </cell>
          <cell r="B4895" t="str">
            <v>PRIMPERAN MO 2ML MIR XP</v>
          </cell>
          <cell r="C4895">
            <v>1</v>
          </cell>
        </row>
        <row r="4896">
          <cell r="A4896">
            <v>97888</v>
          </cell>
          <cell r="B4896" t="str">
            <v>PRIMPERAN MONO.2ML MIR.DNK = 3FQ102860</v>
          </cell>
          <cell r="C4896">
            <v>1</v>
          </cell>
        </row>
        <row r="4897">
          <cell r="A4897">
            <v>97891</v>
          </cell>
          <cell r="B4897" t="str">
            <v>PRIMPERAN MO 10MG/2ML REMP BE</v>
          </cell>
          <cell r="C4897">
            <v>1</v>
          </cell>
        </row>
        <row r="4898">
          <cell r="A4898">
            <v>97892</v>
          </cell>
          <cell r="B4898" t="str">
            <v>PRIMPERAN MO 10MG/2ML MIR BE</v>
          </cell>
          <cell r="C4898">
            <v>1</v>
          </cell>
        </row>
        <row r="4899">
          <cell r="A4899">
            <v>97580</v>
          </cell>
          <cell r="B4899" t="str">
            <v>MICRONIS. CROSPOVIDONE LABSERVICE = 31D007420</v>
          </cell>
          <cell r="C4899">
            <v>1</v>
          </cell>
        </row>
        <row r="4900">
          <cell r="A4900">
            <v>97592</v>
          </cell>
          <cell r="B4900" t="str">
            <v>TENUE JETABLE T5 à RAD. STERILISER = 31D009850</v>
          </cell>
          <cell r="C4900">
            <v>1</v>
          </cell>
        </row>
        <row r="4901">
          <cell r="A4901">
            <v>97598</v>
          </cell>
          <cell r="B4901" t="str">
            <v>GANTS STERILES T8 R/S</v>
          </cell>
          <cell r="C4901">
            <v>1</v>
          </cell>
        </row>
        <row r="4902">
          <cell r="A4902">
            <v>97614</v>
          </cell>
          <cell r="B4902" t="str">
            <v>QUALIF.AUTOCLAVE 20ML U=I = 31D018430</v>
          </cell>
          <cell r="C4902">
            <v>1</v>
          </cell>
        </row>
        <row r="4903">
          <cell r="A4903">
            <v>97620</v>
          </cell>
          <cell r="B4903" t="str">
            <v>QUALIF.REMPLIS. 2ML LIGNE 4 U=I = 31D019730</v>
          </cell>
          <cell r="C4903">
            <v>1</v>
          </cell>
        </row>
        <row r="4904">
          <cell r="A4904">
            <v>131821</v>
          </cell>
          <cell r="B4904" t="str">
            <v>QUALIF.AUTOCLAVE 20ML U=I = 31D020130</v>
          </cell>
          <cell r="C4904">
            <v>1</v>
          </cell>
        </row>
        <row r="4905">
          <cell r="A4905">
            <v>135523</v>
          </cell>
          <cell r="B4905" t="str">
            <v>ESSAI IMA C90 N°4 (ETUIS AMBARES) = 31DE27390</v>
          </cell>
          <cell r="C4905">
            <v>1</v>
          </cell>
        </row>
        <row r="4906">
          <cell r="A4906">
            <v>98720</v>
          </cell>
          <cell r="B4906" t="str">
            <v>ASP.INJ.FL.VIDE/CAP.ALU.POUR ESSAI = 31DFL0265</v>
          </cell>
          <cell r="C4906">
            <v>1</v>
          </cell>
        </row>
        <row r="4907">
          <cell r="A4907">
            <v>97626</v>
          </cell>
          <cell r="B4907" t="str">
            <v>TRYPTICASE SOJA+MANNITOL REPARTI</v>
          </cell>
          <cell r="C4907">
            <v>1</v>
          </cell>
        </row>
        <row r="4908">
          <cell r="A4908">
            <v>135529</v>
          </cell>
          <cell r="B4908" t="str">
            <v>TILDIEM 60 CP VRC U=1000 FRA TN=QA = 393F1X590</v>
          </cell>
          <cell r="C4908">
            <v>1</v>
          </cell>
        </row>
        <row r="4909">
          <cell r="A4909">
            <v>97646</v>
          </cell>
          <cell r="B4909" t="str">
            <v>ASPEGIC 0,5G FL MIR(CAP.GRISE)</v>
          </cell>
          <cell r="C4909">
            <v>1</v>
          </cell>
        </row>
        <row r="4910">
          <cell r="A4910">
            <v>134522</v>
          </cell>
          <cell r="B4910" t="str">
            <v>ASPEGIC INJ.0,5G FL R/S (ESS.CAPS) = 3D01A0465</v>
          </cell>
          <cell r="C4910">
            <v>1</v>
          </cell>
        </row>
        <row r="4911">
          <cell r="A4911">
            <v>131663</v>
          </cell>
          <cell r="B4911" t="str">
            <v>ASP.INJ.0,5G FL MIR(CAP.GRISE)PAN. = 3D01A0865</v>
          </cell>
          <cell r="C4911">
            <v>1</v>
          </cell>
        </row>
        <row r="4912">
          <cell r="A4912">
            <v>97650</v>
          </cell>
          <cell r="B4912" t="str">
            <v>ASPEGIC 1G FL R/S(CAP.ROUGE)</v>
          </cell>
          <cell r="C4912">
            <v>1</v>
          </cell>
        </row>
        <row r="4913">
          <cell r="A4913">
            <v>97652</v>
          </cell>
          <cell r="B4913" t="str">
            <v>ASPEGIC INJ. 1G FL. R/S(CAP.ROUGE) = 3D01B0363</v>
          </cell>
          <cell r="C4913">
            <v>1</v>
          </cell>
        </row>
        <row r="4914">
          <cell r="A4914">
            <v>97653</v>
          </cell>
          <cell r="B4914" t="str">
            <v>ASPEGIC INJ. 1G FL. MIR(CAP.ROUGE) = 3D01B0365</v>
          </cell>
          <cell r="C4914">
            <v>1</v>
          </cell>
        </row>
        <row r="4915">
          <cell r="A4915">
            <v>97661</v>
          </cell>
          <cell r="B4915" t="str">
            <v>SOLV.ASPEGIC INJ. 5ML PRT = 3D0700660</v>
          </cell>
          <cell r="C4915">
            <v>1</v>
          </cell>
        </row>
        <row r="4916">
          <cell r="A4916">
            <v>134526</v>
          </cell>
          <cell r="B4916" t="str">
            <v>SOLV.ASPEGIC INJ. 5ML NLD = 3D0701060</v>
          </cell>
          <cell r="C4916">
            <v>1</v>
          </cell>
        </row>
        <row r="4917">
          <cell r="A4917">
            <v>97668</v>
          </cell>
          <cell r="B4917" t="str">
            <v>SOLV.ASPEGIC 5ML REMP FR</v>
          </cell>
          <cell r="C4917">
            <v>1</v>
          </cell>
        </row>
        <row r="4918">
          <cell r="A4918">
            <v>97670</v>
          </cell>
          <cell r="B4918" t="str">
            <v>SOLV.KARDEGIC 5ML REMP FR</v>
          </cell>
          <cell r="C4918">
            <v>1</v>
          </cell>
        </row>
        <row r="4919">
          <cell r="A4919">
            <v>97672</v>
          </cell>
          <cell r="B4919" t="str">
            <v>SOLV.ASPEGIC 5ML REMP NL-PL</v>
          </cell>
          <cell r="C4919">
            <v>1</v>
          </cell>
        </row>
        <row r="4920">
          <cell r="A4920">
            <v>97687</v>
          </cell>
          <cell r="B4920" t="str">
            <v>EXACYL 500MG/5ML REMPL FR</v>
          </cell>
          <cell r="C4920">
            <v>1</v>
          </cell>
        </row>
        <row r="4921">
          <cell r="A4921">
            <v>98759</v>
          </cell>
          <cell r="B4921" t="str">
            <v>EXACYL 500MG INJ. 5ML REMPL. POL = 3D1500330</v>
          </cell>
          <cell r="C4921">
            <v>1</v>
          </cell>
        </row>
        <row r="4922">
          <cell r="A4922">
            <v>97712</v>
          </cell>
          <cell r="B4922" t="str">
            <v>COROTROP INJ. 10ML ETIQ. CZE = 3D1911280</v>
          </cell>
          <cell r="C4922">
            <v>1</v>
          </cell>
        </row>
        <row r="4923">
          <cell r="A4923">
            <v>97723</v>
          </cell>
          <cell r="B4923" t="str">
            <v>CONTENEUR ASL+GLY ORAL AA--&gt;QA</v>
          </cell>
          <cell r="C4923">
            <v>1</v>
          </cell>
        </row>
        <row r="4924">
          <cell r="A4924">
            <v>97724</v>
          </cell>
          <cell r="B4924" t="str">
            <v>MEL.CONTENEUR ASL+GLY ORAL = 3D6210025</v>
          </cell>
          <cell r="C4924">
            <v>1</v>
          </cell>
        </row>
        <row r="4925">
          <cell r="A4925">
            <v>97725</v>
          </cell>
          <cell r="B4925" t="str">
            <v>DICYNONE OM (550 L.) CUVE</v>
          </cell>
          <cell r="C4925">
            <v>1</v>
          </cell>
        </row>
        <row r="4926">
          <cell r="A4926">
            <v>97739</v>
          </cell>
          <cell r="B4926" t="str">
            <v>DICYNONE A.2ML MIRA.(SSF) FRA = 3EQ100560</v>
          </cell>
          <cell r="C4926">
            <v>1</v>
          </cell>
        </row>
        <row r="4927">
          <cell r="A4927">
            <v>97741</v>
          </cell>
          <cell r="B4927" t="str">
            <v>DICYNONE 250MG/2ML MIR XE</v>
          </cell>
          <cell r="C4927">
            <v>1</v>
          </cell>
        </row>
        <row r="4928">
          <cell r="A4928">
            <v>97753</v>
          </cell>
          <cell r="B4928" t="str">
            <v>DOGMATIL 2ML AMP INJ ESP = 3FE100630</v>
          </cell>
          <cell r="C4928">
            <v>1</v>
          </cell>
        </row>
        <row r="4929">
          <cell r="A4929">
            <v>97763</v>
          </cell>
          <cell r="B4929" t="str">
            <v>DOGMATIL 2ML REMP XE</v>
          </cell>
          <cell r="C4929">
            <v>1</v>
          </cell>
        </row>
        <row r="4930">
          <cell r="A4930">
            <v>97789</v>
          </cell>
          <cell r="B4930" t="str">
            <v>VERGENTAN 50MG 2ML 6AMP. HOP DEU = 3FH15G281</v>
          </cell>
          <cell r="C4930">
            <v>1</v>
          </cell>
        </row>
        <row r="4931">
          <cell r="A4931">
            <v>97796</v>
          </cell>
          <cell r="B4931" t="str">
            <v>LIMICAN AMP.2ML. ITA = 3FH201330</v>
          </cell>
          <cell r="C4931">
            <v>1</v>
          </cell>
        </row>
        <row r="4932">
          <cell r="A4932">
            <v>98095</v>
          </cell>
          <cell r="B4932" t="str">
            <v>HEPT-A-MYL GRA/LUB</v>
          </cell>
          <cell r="C4932">
            <v>1</v>
          </cell>
        </row>
        <row r="4933">
          <cell r="A4933">
            <v>98099</v>
          </cell>
          <cell r="B4933" t="str">
            <v>DICYNONE GRANULE P/CPR. 1/4 DE LOT = 3UY100120</v>
          </cell>
          <cell r="C4933">
            <v>1</v>
          </cell>
        </row>
        <row r="4934">
          <cell r="A4934">
            <v>98103</v>
          </cell>
          <cell r="B4934" t="str">
            <v>DICYNONE 250MG CP GRAVE IT</v>
          </cell>
          <cell r="C4934">
            <v>1</v>
          </cell>
        </row>
        <row r="4935">
          <cell r="A4935">
            <v>98104</v>
          </cell>
          <cell r="B4935" t="str">
            <v>DICYNONE 500MG CPR. (D500)(/)</v>
          </cell>
          <cell r="C4935">
            <v>1</v>
          </cell>
        </row>
        <row r="4936">
          <cell r="A4936">
            <v>98112</v>
          </cell>
          <cell r="B4936" t="str">
            <v>SOLIAN 100MG GRAN.P/CPR LUBRIF. = 3VBG00025</v>
          </cell>
          <cell r="C4936">
            <v>1</v>
          </cell>
        </row>
        <row r="4937">
          <cell r="A4937">
            <v>98127</v>
          </cell>
          <cell r="B4937" t="str">
            <v>ISOPRINOSINE GRA/LUB</v>
          </cell>
          <cell r="C4937">
            <v>1</v>
          </cell>
        </row>
        <row r="4938">
          <cell r="A4938">
            <v>98133</v>
          </cell>
          <cell r="B4938" t="str">
            <v>ISOPRINOSINE OBLONG NON GRAVE</v>
          </cell>
          <cell r="C4938">
            <v>1</v>
          </cell>
        </row>
        <row r="4939">
          <cell r="A4939">
            <v>98139</v>
          </cell>
          <cell r="B4939" t="str">
            <v>STILNOX 10MG GRAN. SYNTH.VERTE MX = 3VS600020</v>
          </cell>
          <cell r="C4939">
            <v>1</v>
          </cell>
        </row>
        <row r="4940">
          <cell r="A4940">
            <v>98144</v>
          </cell>
          <cell r="B4940" t="str">
            <v>STILNOX 10MG GRA ZOLPID (SIS)</v>
          </cell>
          <cell r="C4940">
            <v>1</v>
          </cell>
        </row>
        <row r="4941">
          <cell r="A4941">
            <v>98155</v>
          </cell>
          <cell r="B4941" t="str">
            <v>URBANYL 20MG LUB</v>
          </cell>
          <cell r="C4941">
            <v>1</v>
          </cell>
        </row>
        <row r="4942">
          <cell r="A4942">
            <v>98156</v>
          </cell>
          <cell r="B4942" t="str">
            <v>URBANYL 20MG CPR.(CBZ/20)</v>
          </cell>
          <cell r="C4942">
            <v>1</v>
          </cell>
        </row>
        <row r="4943">
          <cell r="A4943">
            <v>98164</v>
          </cell>
          <cell r="B4943" t="str">
            <v>HYPNOREX RETARD CP GRAVE</v>
          </cell>
          <cell r="C4943">
            <v>1</v>
          </cell>
        </row>
        <row r="4944">
          <cell r="A4944">
            <v>98178</v>
          </cell>
          <cell r="B4944" t="str">
            <v>IMMEDIATS TILDIEM POUR ESSAI = 3XT800020</v>
          </cell>
          <cell r="C4944">
            <v>1</v>
          </cell>
        </row>
        <row r="4945">
          <cell r="A4945">
            <v>98181</v>
          </cell>
          <cell r="B4945" t="str">
            <v>TILDIEM LP NON SELEC.P/IMM.1/4 LOT</v>
          </cell>
          <cell r="C4945">
            <v>1</v>
          </cell>
        </row>
        <row r="4946">
          <cell r="A4946">
            <v>98186</v>
          </cell>
          <cell r="B4946" t="str">
            <v>TILDIEM LP NUS IMMEDIAT CALIBRE</v>
          </cell>
          <cell r="C4946">
            <v>1</v>
          </cell>
        </row>
        <row r="4947">
          <cell r="A4947">
            <v>98193</v>
          </cell>
          <cell r="B4947" t="str">
            <v>TILDIEM LP SPHER. RE-RE-ENROBE</v>
          </cell>
          <cell r="C4947">
            <v>1</v>
          </cell>
        </row>
        <row r="4948">
          <cell r="A4948">
            <v>98207</v>
          </cell>
          <cell r="B4948" t="str">
            <v>TRYPTICASE SOJA+MANNITOL 25KGY /AY = 3Y1500060</v>
          </cell>
          <cell r="C4948">
            <v>1</v>
          </cell>
        </row>
        <row r="4949">
          <cell r="A4949">
            <v>98213</v>
          </cell>
          <cell r="B4949" t="str">
            <v>TRYPTICASE SOJA+MANNITOL R/S</v>
          </cell>
          <cell r="C4949">
            <v>1</v>
          </cell>
        </row>
        <row r="4950">
          <cell r="A4950">
            <v>135133</v>
          </cell>
          <cell r="B4950" t="str">
            <v>ETUI REP KARDEGIC 500 1FL/1AM.EC FR = 3D0150981</v>
          </cell>
          <cell r="C4950">
            <v>1</v>
          </cell>
        </row>
        <row r="4951">
          <cell r="A4951">
            <v>135143</v>
          </cell>
          <cell r="B4951" t="str">
            <v>ETUI REP TIAPRI.100MG 2ML 12A.VT BE = 3FL12B080</v>
          </cell>
          <cell r="C4951">
            <v>1</v>
          </cell>
        </row>
        <row r="4952">
          <cell r="A4952">
            <v>135150</v>
          </cell>
          <cell r="B4952" t="str">
            <v>ETUI REP PRIMPE.10MG 2ML 6AMP VT SA = 3FQ111980</v>
          </cell>
          <cell r="C4952">
            <v>1</v>
          </cell>
        </row>
        <row r="4953">
          <cell r="A4953">
            <v>135187</v>
          </cell>
          <cell r="B4953" t="str">
            <v>ETUI REP AMITREX NF 200MG 20C VT PT = 3SLN22680</v>
          </cell>
          <cell r="C4953">
            <v>1</v>
          </cell>
        </row>
        <row r="4954">
          <cell r="A4954">
            <v>135188</v>
          </cell>
          <cell r="B4954" t="str">
            <v>ETUI REP AMITREX NF 200MG 60C VT PT = 3SLN22780</v>
          </cell>
          <cell r="C4954">
            <v>1</v>
          </cell>
        </row>
        <row r="4955">
          <cell r="A4955">
            <v>135200</v>
          </cell>
          <cell r="B4955" t="str">
            <v>ETUI REP PRIMPERAN 10MG 20CP.SGH AE = 3SS111280</v>
          </cell>
          <cell r="C4955">
            <v>1</v>
          </cell>
        </row>
        <row r="4956">
          <cell r="A4956">
            <v>135202</v>
          </cell>
          <cell r="B4956" t="str">
            <v>PRIMPERAN CD CPR (MP MRX) RU = 3SS190062</v>
          </cell>
          <cell r="C4956">
            <v>1</v>
          </cell>
        </row>
        <row r="4957">
          <cell r="A4957">
            <v>136534</v>
          </cell>
          <cell r="B4957" t="str">
            <v>PRIMP.MO.10MG AMP.2ML.S2 OPC EXP = 3FQ104930</v>
          </cell>
          <cell r="C4957">
            <v>1</v>
          </cell>
        </row>
        <row r="4958">
          <cell r="A4958">
            <v>141301</v>
          </cell>
          <cell r="B4958" t="str">
            <v>FACTICE STILNOX 10 MG GRAN. = 31DF00820</v>
          </cell>
          <cell r="C4958">
            <v>1</v>
          </cell>
        </row>
        <row r="4959">
          <cell r="A4959">
            <v>141478</v>
          </cell>
          <cell r="B4959" t="str">
            <v>TIOCOLCHICOSIDE 2ML MIR IT</v>
          </cell>
          <cell r="C4959">
            <v>1</v>
          </cell>
        </row>
        <row r="4960">
          <cell r="A4960">
            <v>140801</v>
          </cell>
          <cell r="B4960" t="str">
            <v>ESI QUINIMAX INJ.10ML REMPL. = 3QUI00030</v>
          </cell>
          <cell r="C4960">
            <v>1</v>
          </cell>
        </row>
        <row r="4961">
          <cell r="A4961">
            <v>141655</v>
          </cell>
          <cell r="B4961" t="str">
            <v>ETUI REP ASPEGIC I.0.5G 20FL HP CH = 3D01A3E80</v>
          </cell>
          <cell r="C4961">
            <v>1</v>
          </cell>
        </row>
        <row r="4962">
          <cell r="A4962">
            <v>142563</v>
          </cell>
          <cell r="B4962" t="str">
            <v>ETUI REP ASPEGIC I.0,5G 6F/6A HP PT = 3D0157Q80</v>
          </cell>
          <cell r="C4962">
            <v>1</v>
          </cell>
        </row>
        <row r="4963">
          <cell r="A4963">
            <v>143112</v>
          </cell>
          <cell r="B4963" t="str">
            <v>STILNOX MR 6.25MG GRANULATION IMMEDIAT</v>
          </cell>
          <cell r="C4963">
            <v>1</v>
          </cell>
        </row>
        <row r="4964">
          <cell r="A4964">
            <v>143113</v>
          </cell>
          <cell r="B4964" t="str">
            <v>STILNOX MR 6.25MG GRANULATION RETARD</v>
          </cell>
          <cell r="C4964">
            <v>1</v>
          </cell>
        </row>
        <row r="4965">
          <cell r="A4965">
            <v>143117</v>
          </cell>
          <cell r="B4965" t="str">
            <v>STILNOX MR 12.5MG PELLICULAGE</v>
          </cell>
          <cell r="C4965">
            <v>1</v>
          </cell>
        </row>
        <row r="4966">
          <cell r="A4966">
            <v>151604</v>
          </cell>
          <cell r="B4966" t="str">
            <v>RET. TILDIEM 300MG GELULES DECONDI</v>
          </cell>
          <cell r="C4966">
            <v>1</v>
          </cell>
        </row>
        <row r="4967">
          <cell r="A4967">
            <v>162240</v>
          </cell>
          <cell r="B4967" t="str">
            <v>DICYNONE AMP. OM 2ML. REMP. BG</v>
          </cell>
          <cell r="C4967">
            <v>1</v>
          </cell>
        </row>
        <row r="4968">
          <cell r="A4968">
            <v>170554</v>
          </cell>
          <cell r="B4968" t="str">
            <v>SOLV.ASPEGIC 5ML REMP XE</v>
          </cell>
          <cell r="C4968">
            <v>1</v>
          </cell>
        </row>
        <row r="4969">
          <cell r="A4969">
            <v>175263</v>
          </cell>
          <cell r="B4969" t="str">
            <v>PRIMP.MO.10MG AMP.2ML.AMO S3 EXP</v>
          </cell>
          <cell r="C4969">
            <v>1</v>
          </cell>
        </row>
        <row r="4970">
          <cell r="A4970">
            <v>175977</v>
          </cell>
          <cell r="B4970" t="str">
            <v>PRIMPERAN 10MG 6X2ML BARQ HP PR (Pré cdt)</v>
          </cell>
          <cell r="C4970">
            <v>1</v>
          </cell>
        </row>
        <row r="4971">
          <cell r="A4971">
            <v>177126</v>
          </cell>
          <cell r="B4971" t="str">
            <v>RAMIPRIL 10MG CP</v>
          </cell>
          <cell r="C4971">
            <v>1</v>
          </cell>
        </row>
        <row r="4972">
          <cell r="A4972">
            <v>179142</v>
          </cell>
          <cell r="B4972" t="str">
            <v>ETUI REP TIAPRIDAL INJ 2ML 6AMP. VT PT =3FL112180</v>
          </cell>
          <cell r="C4972">
            <v>1</v>
          </cell>
        </row>
        <row r="4973">
          <cell r="A4973">
            <v>179143</v>
          </cell>
          <cell r="B4973" t="str">
            <v>ETUI REP TIAPRIDAL INJ 2ML 6AMP.HP PT = 3FL112280</v>
          </cell>
          <cell r="C4973">
            <v>1</v>
          </cell>
        </row>
        <row r="4974">
          <cell r="A4974">
            <v>193993</v>
          </cell>
          <cell r="B4974" t="str">
            <v>CONDT POUR STAB. RAMIPRIL 1,25 mg</v>
          </cell>
          <cell r="C4974">
            <v>1</v>
          </cell>
        </row>
        <row r="4975">
          <cell r="A4975">
            <v>193994</v>
          </cell>
          <cell r="B4975" t="str">
            <v>CONDT POUR STAB. RAMIPRIL 2,5 mg</v>
          </cell>
          <cell r="C4975">
            <v>1</v>
          </cell>
        </row>
        <row r="4976">
          <cell r="A4976">
            <v>197420</v>
          </cell>
          <cell r="B4976" t="str">
            <v>PRIADEL 400MG CP GRAVE (ethanol)</v>
          </cell>
          <cell r="C4976">
            <v>1</v>
          </cell>
        </row>
        <row r="4977">
          <cell r="A4977">
            <v>203886</v>
          </cell>
          <cell r="B4977" t="str">
            <v>RAMIPRIL 2,5MG MEL POUR GEL</v>
          </cell>
          <cell r="C4977">
            <v>1</v>
          </cell>
        </row>
        <row r="4978">
          <cell r="A4978">
            <v>204944</v>
          </cell>
          <cell r="B4978" t="str">
            <v>RAMIPRIL 10MG CP type AU</v>
          </cell>
          <cell r="C4978">
            <v>1</v>
          </cell>
        </row>
        <row r="4979">
          <cell r="A4979">
            <v>205113</v>
          </cell>
          <cell r="B4979" t="str">
            <v>PRIMPERAN MONO.10MG BE MISE EN ETUI</v>
          </cell>
          <cell r="C4979">
            <v>1</v>
          </cell>
        </row>
        <row r="4980">
          <cell r="A4980">
            <v>206315</v>
          </cell>
          <cell r="B4980" t="str">
            <v>DICYNONE 250MG/2ML MIR OPC FR</v>
          </cell>
          <cell r="C4980">
            <v>1</v>
          </cell>
        </row>
        <row r="4981">
          <cell r="A4981">
            <v>206319</v>
          </cell>
          <cell r="B4981" t="str">
            <v>DICYNONE OM 2ML MIRAGE AML P2</v>
          </cell>
          <cell r="C4981">
            <v>1</v>
          </cell>
        </row>
        <row r="4982">
          <cell r="A4982">
            <v>206849</v>
          </cell>
          <cell r="B4982" t="str">
            <v>RAMIPRIL GEL LOT PILOTE N°3</v>
          </cell>
          <cell r="C4982">
            <v>1</v>
          </cell>
        </row>
        <row r="4983">
          <cell r="A4983">
            <v>206900</v>
          </cell>
          <cell r="B4983" t="str">
            <v>RAMIPRIL GEL LOT PILOTE N°2 Tours</v>
          </cell>
          <cell r="C4983">
            <v>1</v>
          </cell>
        </row>
        <row r="4984">
          <cell r="A4984">
            <v>208698</v>
          </cell>
          <cell r="B4984" t="str">
            <v>ET REP ASPEGIC 0,5G 6F/6A VT PT</v>
          </cell>
          <cell r="C4984">
            <v>1</v>
          </cell>
        </row>
        <row r="4985">
          <cell r="A4985">
            <v>208904</v>
          </cell>
          <cell r="B4985" t="str">
            <v>ETUI REP TIAPRIDAL INJ 2ML 6AMP.HP PT</v>
          </cell>
          <cell r="C4985">
            <v>1</v>
          </cell>
        </row>
        <row r="4986">
          <cell r="A4986">
            <v>209221</v>
          </cell>
          <cell r="B4986" t="str">
            <v>MISE EN GEL RAMIPRIL 1.25MG NON IMPRIMEE</v>
          </cell>
          <cell r="C4986">
            <v>1</v>
          </cell>
        </row>
        <row r="4987">
          <cell r="A4987">
            <v>208822</v>
          </cell>
          <cell r="B4987" t="str">
            <v>PLITICAN AMP.2ML MIRA.(S3)OPC FRA/EXP = 3FH202060</v>
          </cell>
          <cell r="C4987">
            <v>1</v>
          </cell>
        </row>
        <row r="4988">
          <cell r="A4988">
            <v>210335</v>
          </cell>
          <cell r="B4988" t="str">
            <v>ETUI REP DOGMATIL 50MG 30GEL. VT VN</v>
          </cell>
          <cell r="C4988">
            <v>1</v>
          </cell>
        </row>
        <row r="4989">
          <cell r="A4989">
            <v>210436</v>
          </cell>
          <cell r="B4989" t="str">
            <v>ESSAI NOTICE TP 315X170MM C90</v>
          </cell>
          <cell r="C4989">
            <v>1</v>
          </cell>
        </row>
        <row r="4990">
          <cell r="A4990">
            <v>211023</v>
          </cell>
          <cell r="B4990" t="str">
            <v>SOLIAN 200MG/4ML MIR OPC FR</v>
          </cell>
          <cell r="C4990">
            <v>1</v>
          </cell>
        </row>
        <row r="4991">
          <cell r="A4991">
            <v>218312</v>
          </cell>
          <cell r="B4991" t="str">
            <v>Production JPO</v>
          </cell>
          <cell r="C4991">
            <v>1</v>
          </cell>
        </row>
        <row r="4992">
          <cell r="A4992">
            <v>219082</v>
          </cell>
          <cell r="B4992" t="str">
            <v>SOLV.ASPEGIC 5ML MIR GR</v>
          </cell>
          <cell r="C4992">
            <v>1</v>
          </cell>
        </row>
        <row r="4993">
          <cell r="A4993">
            <v>220370</v>
          </cell>
          <cell r="B4993" t="str">
            <v>SOLIAN 100MG GRAN.P/CPR LUBRIF SIS</v>
          </cell>
          <cell r="C4993">
            <v>1</v>
          </cell>
        </row>
        <row r="4994">
          <cell r="A4994">
            <v>220371</v>
          </cell>
          <cell r="B4994" t="str">
            <v>SOLIAN 100MG CPR SIS</v>
          </cell>
          <cell r="C4994">
            <v>1</v>
          </cell>
        </row>
        <row r="4995">
          <cell r="A4995">
            <v>220729</v>
          </cell>
          <cell r="B4995" t="str">
            <v>SOLV.ASPEGIC 5ML MIR OPC FR</v>
          </cell>
          <cell r="C4995">
            <v>1</v>
          </cell>
        </row>
        <row r="4996">
          <cell r="A4996">
            <v>222390</v>
          </cell>
          <cell r="B4996" t="str">
            <v>DICYNONE OM 2ML MIR A-L</v>
          </cell>
          <cell r="C4996">
            <v>1</v>
          </cell>
        </row>
        <row r="4997">
          <cell r="A4997">
            <v>223679</v>
          </cell>
          <cell r="B4997" t="str">
            <v>ETUI REP PRIMPERAN INJ 2ML 6AMP.VT PT</v>
          </cell>
          <cell r="C4997">
            <v>1</v>
          </cell>
        </row>
        <row r="4998">
          <cell r="A4998">
            <v>226127</v>
          </cell>
          <cell r="B4998" t="str">
            <v>COROTROPE/PRIMACOR INJ.10ML OPC REMPL.</v>
          </cell>
          <cell r="C4998">
            <v>1</v>
          </cell>
        </row>
        <row r="4999">
          <cell r="A4999">
            <v>226536</v>
          </cell>
          <cell r="B4999" t="str">
            <v>ET REP DICYNENE 500MG 100C VT GB</v>
          </cell>
          <cell r="C4999">
            <v>1</v>
          </cell>
        </row>
        <row r="5000">
          <cell r="A5000">
            <v>227102</v>
          </cell>
          <cell r="B5000" t="str">
            <v>VERGENTAN INJ AMP 2ML REMP DEU</v>
          </cell>
          <cell r="C5000">
            <v>1</v>
          </cell>
        </row>
        <row r="5001">
          <cell r="A5001">
            <v>227194</v>
          </cell>
          <cell r="B5001" t="str">
            <v>COROTROP INJ 10ML OPC ETIQ DEU</v>
          </cell>
          <cell r="C5001">
            <v>1</v>
          </cell>
        </row>
        <row r="5002">
          <cell r="A5002">
            <v>227410</v>
          </cell>
          <cell r="B5002" t="str">
            <v>COROTROPE INJ. OPC 10ML ETIQ. BELGIQUE</v>
          </cell>
          <cell r="C5002">
            <v>1</v>
          </cell>
        </row>
        <row r="5003">
          <cell r="A5003">
            <v>227629</v>
          </cell>
          <cell r="B5003" t="str">
            <v>COROTROPE INJ. 10ML OPC ETIQ. NLD</v>
          </cell>
          <cell r="C5003">
            <v>1</v>
          </cell>
        </row>
        <row r="5004">
          <cell r="A5004">
            <v>229175</v>
          </cell>
          <cell r="B5004" t="str">
            <v>TIAPRIDEX 2ML MIR OPC MIR DE</v>
          </cell>
          <cell r="C5004">
            <v>1</v>
          </cell>
        </row>
        <row r="5005">
          <cell r="A5005">
            <v>229605</v>
          </cell>
          <cell r="B5005" t="str">
            <v>ETUI REP COROTROPE INJ. 10ML HU</v>
          </cell>
          <cell r="C5005">
            <v>1</v>
          </cell>
        </row>
        <row r="5006">
          <cell r="A5006">
            <v>230710</v>
          </cell>
          <cell r="B5006" t="str">
            <v>PRIMPERAN MO 10MG 2ML REMP OPC XE</v>
          </cell>
          <cell r="C5006">
            <v>1</v>
          </cell>
        </row>
        <row r="5007">
          <cell r="A5007">
            <v>232141</v>
          </cell>
          <cell r="B5007" t="str">
            <v>DAONIL 3,5mg vrac cp</v>
          </cell>
          <cell r="C5007">
            <v>1</v>
          </cell>
        </row>
        <row r="5008">
          <cell r="A5008">
            <v>234161</v>
          </cell>
          <cell r="B5008" t="str">
            <v>EGLONYL 100MG/2ML MIR LT/RO</v>
          </cell>
          <cell r="C5008">
            <v>1</v>
          </cell>
        </row>
        <row r="5009">
          <cell r="A5009">
            <v>234385</v>
          </cell>
          <cell r="B5009" t="str">
            <v>MUSCORIL 2ML MIR OPC CZ</v>
          </cell>
          <cell r="C5009">
            <v>1</v>
          </cell>
        </row>
        <row r="5010">
          <cell r="A5010">
            <v>235921</v>
          </cell>
          <cell r="B5010" t="str">
            <v>EXACYL 500MG/5ML MIR OPC XE</v>
          </cell>
          <cell r="C5010">
            <v>1</v>
          </cell>
        </row>
        <row r="5011">
          <cell r="A5011">
            <v>236392</v>
          </cell>
          <cell r="B5011" t="str">
            <v>EXACYL 500MG/5ML MIR POL</v>
          </cell>
          <cell r="C5011">
            <v>1</v>
          </cell>
        </row>
        <row r="5012">
          <cell r="A5012">
            <v>236394</v>
          </cell>
          <cell r="B5012" t="str">
            <v>SOLV.ASPEGIC 5ML MIR OPC BE</v>
          </cell>
          <cell r="C5012">
            <v>1</v>
          </cell>
        </row>
        <row r="5013">
          <cell r="A5013">
            <v>236725</v>
          </cell>
          <cell r="B5013" t="str">
            <v>SOLIAN 200MG 6AMP 4ML MIRAGE XD</v>
          </cell>
          <cell r="C5013">
            <v>1</v>
          </cell>
        </row>
        <row r="5014">
          <cell r="A5014">
            <v>239338</v>
          </cell>
          <cell r="B5014" t="str">
            <v>ETUI REP SOLIAN 400MG 10 CPR. EC IT</v>
          </cell>
          <cell r="C5014">
            <v>1</v>
          </cell>
        </row>
        <row r="5015">
          <cell r="A5015">
            <v>239600</v>
          </cell>
          <cell r="B5015" t="str">
            <v>ESSAI MITOSYL 20G</v>
          </cell>
          <cell r="C5015">
            <v>1</v>
          </cell>
        </row>
        <row r="5016">
          <cell r="A5016">
            <v>241863</v>
          </cell>
          <cell r="B5016" t="str">
            <v>DECONDI CLOPIDOGREL 30CP FR</v>
          </cell>
          <cell r="C5016">
            <v>1</v>
          </cell>
        </row>
        <row r="5017">
          <cell r="A5017">
            <v>242414</v>
          </cell>
          <cell r="B5017" t="str">
            <v>DICYNONE 250MG/2ML REMP AMO EX</v>
          </cell>
          <cell r="C5017">
            <v>1</v>
          </cell>
        </row>
        <row r="5018">
          <cell r="A5018">
            <v>242552</v>
          </cell>
          <cell r="B5018" t="str">
            <v>MITOSYL 20G CDT VRAC PT</v>
          </cell>
          <cell r="C5018">
            <v>1</v>
          </cell>
        </row>
        <row r="5019">
          <cell r="A5019">
            <v>243021</v>
          </cell>
          <cell r="B5019" t="str">
            <v>ET REP NOTTEM 10MG 7C VT IT</v>
          </cell>
          <cell r="C5019">
            <v>1</v>
          </cell>
        </row>
        <row r="5020">
          <cell r="A5020">
            <v>243362</v>
          </cell>
          <cell r="B5020" t="str">
            <v>ESSAI COMPRESSION MEPRONIZINE</v>
          </cell>
          <cell r="C5020">
            <v>1</v>
          </cell>
        </row>
        <row r="5021">
          <cell r="A5021">
            <v>243402</v>
          </cell>
          <cell r="B5021" t="str">
            <v>ESSAI DATAMATRIX SIG N2</v>
          </cell>
          <cell r="C5021">
            <v>1</v>
          </cell>
        </row>
        <row r="5022">
          <cell r="A5022">
            <v>243464</v>
          </cell>
          <cell r="B5022" t="str">
            <v>ESSAI DATAMATRIX C90 N°3</v>
          </cell>
          <cell r="C5022">
            <v>1</v>
          </cell>
        </row>
        <row r="5023">
          <cell r="A5023">
            <v>245370</v>
          </cell>
          <cell r="B5023" t="str">
            <v>DICYNONE 250MG/2ML REMP OPC BE</v>
          </cell>
          <cell r="C5023">
            <v>1</v>
          </cell>
        </row>
        <row r="5024">
          <cell r="A5024">
            <v>245403</v>
          </cell>
          <cell r="B5024" t="str">
            <v>ET REP SOLIAN 400MG 30CP VT IT</v>
          </cell>
          <cell r="C5024">
            <v>1</v>
          </cell>
        </row>
        <row r="5025">
          <cell r="A5025">
            <v>245555</v>
          </cell>
          <cell r="B5025" t="str">
            <v>Obsolète LASIX 20MG/AMP. 2ML  REMP. OPC SA B11</v>
          </cell>
          <cell r="C5025">
            <v>1</v>
          </cell>
        </row>
        <row r="5026">
          <cell r="A5026">
            <v>245570</v>
          </cell>
          <cell r="B5026" t="str">
            <v>LASIX 250MG AMP.25ML MIRA. OPC B11</v>
          </cell>
          <cell r="C5026">
            <v>1</v>
          </cell>
        </row>
        <row r="5027">
          <cell r="A5027">
            <v>245786</v>
          </cell>
          <cell r="B5027" t="str">
            <v>LASIX 250MG SOL.(1000 LT) B11</v>
          </cell>
          <cell r="C5027">
            <v>1</v>
          </cell>
        </row>
        <row r="5028">
          <cell r="A5028">
            <v>246099</v>
          </cell>
          <cell r="B5028" t="str">
            <v>CORDARONE 150MG/3ML REMP (940L)</v>
          </cell>
          <cell r="C5028">
            <v>1</v>
          </cell>
        </row>
        <row r="5029">
          <cell r="A5029">
            <v>246461</v>
          </cell>
          <cell r="B5029" t="str">
            <v>MUSCORIL 2ML MIR OPC IT</v>
          </cell>
          <cell r="C5029">
            <v>1</v>
          </cell>
        </row>
        <row r="5030">
          <cell r="A5030">
            <v>246472</v>
          </cell>
          <cell r="B5030" t="str">
            <v>SEREPRILE 2ML REMP OPC IT</v>
          </cell>
          <cell r="C5030">
            <v>1</v>
          </cell>
        </row>
        <row r="5031">
          <cell r="A5031">
            <v>246514</v>
          </cell>
          <cell r="B5031" t="str">
            <v>ESSAI DATAMATRIX FARMORES 3</v>
          </cell>
          <cell r="C5031">
            <v>1</v>
          </cell>
        </row>
        <row r="5032">
          <cell r="A5032">
            <v>246894</v>
          </cell>
          <cell r="B5032" t="str">
            <v>TIAPRIDAL 100MG/2ML REMP RU</v>
          </cell>
          <cell r="C5032">
            <v>1</v>
          </cell>
        </row>
        <row r="5033">
          <cell r="A5033">
            <v>246893</v>
          </cell>
          <cell r="B5033" t="str">
            <v>TIAPRIDAL 100MG/2ML MIR RU</v>
          </cell>
          <cell r="C5033">
            <v>1</v>
          </cell>
        </row>
        <row r="5034">
          <cell r="A5034">
            <v>246895</v>
          </cell>
          <cell r="B5034" t="str">
            <v>ET REP PRIMPERAN 12X2ML XP</v>
          </cell>
          <cell r="C5034">
            <v>1</v>
          </cell>
        </row>
        <row r="5035">
          <cell r="A5035">
            <v>246899</v>
          </cell>
          <cell r="B5035" t="str">
            <v>ETUI REP FLECTADOL 500 INJ. 6F/6AM. ITA</v>
          </cell>
          <cell r="C5035">
            <v>1</v>
          </cell>
        </row>
        <row r="5036">
          <cell r="A5036">
            <v>247029</v>
          </cell>
          <cell r="B5036" t="str">
            <v>DECOND. ZOLPIDEM 10MG 30CP. VT IT en blister</v>
          </cell>
          <cell r="C5036">
            <v>1</v>
          </cell>
        </row>
        <row r="5037">
          <cell r="A5037">
            <v>247283</v>
          </cell>
          <cell r="B5037" t="str">
            <v>ESSAI DATAMATRIX FAR N°1</v>
          </cell>
          <cell r="C5037">
            <v>1</v>
          </cell>
        </row>
        <row r="5038">
          <cell r="A5038">
            <v>247314</v>
          </cell>
          <cell r="B5038" t="str">
            <v>ETUI REP PRIADEL 400MG 100CPR.VT PT</v>
          </cell>
          <cell r="C5038">
            <v>1</v>
          </cell>
        </row>
        <row r="5039">
          <cell r="A5039">
            <v>247531</v>
          </cell>
          <cell r="B5039" t="str">
            <v>PRIADEL 200MG.CPR. (1/2 PRIMOGEL) ESSAI</v>
          </cell>
          <cell r="C5039">
            <v>1</v>
          </cell>
        </row>
        <row r="5040">
          <cell r="A5040">
            <v>247909</v>
          </cell>
          <cell r="B5040" t="str">
            <v>MEL ASL ASPEGIC/KARDEGIC SAC</v>
          </cell>
          <cell r="C5040">
            <v>1</v>
          </cell>
        </row>
        <row r="5041">
          <cell r="A5041">
            <v>248143</v>
          </cell>
          <cell r="B5041" t="str">
            <v>PRIMACOR INJ. 10ML F3 GBR</v>
          </cell>
          <cell r="C5041">
            <v>1</v>
          </cell>
        </row>
        <row r="5042">
          <cell r="A5042">
            <v>248336</v>
          </cell>
          <cell r="B5042" t="str">
            <v>STILNOX 10MG BLISTER HOP FR</v>
          </cell>
          <cell r="C5042">
            <v>1</v>
          </cell>
        </row>
        <row r="5043">
          <cell r="A5043">
            <v>248509</v>
          </cell>
          <cell r="B5043" t="str">
            <v>DECOND DICYNONE 250MG CPR AFR BLISTER</v>
          </cell>
          <cell r="C5043">
            <v>1</v>
          </cell>
        </row>
        <row r="5044">
          <cell r="A5044">
            <v>249920</v>
          </cell>
          <cell r="B5044" t="str">
            <v>MITOSYL 150G TUB.PLAS. FR (Pré cdt)</v>
          </cell>
          <cell r="C5044">
            <v>1</v>
          </cell>
        </row>
        <row r="5045">
          <cell r="A5045">
            <v>249921</v>
          </cell>
          <cell r="B5045" t="str">
            <v>LASIX 20MG SOL.(1000 LT) B11 (QCO)</v>
          </cell>
          <cell r="C5045">
            <v>1</v>
          </cell>
        </row>
        <row r="5046">
          <cell r="A5046">
            <v>249978</v>
          </cell>
          <cell r="B5046" t="str">
            <v>LASIX 40MG/4ML MIR OPC B11 (QCO 2) </v>
          </cell>
          <cell r="C5046">
            <v>1</v>
          </cell>
        </row>
        <row r="5047">
          <cell r="A5047">
            <v>250012</v>
          </cell>
          <cell r="B5047" t="str">
            <v>BLISTER VIDE STILNOX CH ESSAI</v>
          </cell>
          <cell r="C5047">
            <v>1</v>
          </cell>
        </row>
        <row r="5048">
          <cell r="A5048">
            <v>250111</v>
          </cell>
          <cell r="B5048" t="str">
            <v>ASPEGIC 1G FL MIR (CAP.ROUGE)</v>
          </cell>
          <cell r="C5048">
            <v>1</v>
          </cell>
        </row>
        <row r="5049">
          <cell r="A5049">
            <v>250761</v>
          </cell>
          <cell r="B5049" t="str">
            <v>TIAPRIDAL 100MG/2ML REMP HU</v>
          </cell>
          <cell r="C5049">
            <v>1</v>
          </cell>
        </row>
        <row r="5050">
          <cell r="A5050">
            <v>250763</v>
          </cell>
          <cell r="B5050" t="str">
            <v>PRIMPERAN MO 10MG/2ML REMP GR</v>
          </cell>
          <cell r="C5050">
            <v>1</v>
          </cell>
        </row>
        <row r="5051">
          <cell r="A5051">
            <v>251447</v>
          </cell>
          <cell r="B5051" t="str">
            <v>LASIX 20MG 5X2ML (50) HP DE (Pré cdt)</v>
          </cell>
          <cell r="C5051">
            <v>1</v>
          </cell>
        </row>
        <row r="5052">
          <cell r="A5052">
            <v>251554</v>
          </cell>
          <cell r="B5052" t="str">
            <v>LASIX 20MG 5X2ML HP DE (Pré cdt)</v>
          </cell>
          <cell r="C5052">
            <v>1</v>
          </cell>
        </row>
        <row r="5053">
          <cell r="A5053">
            <v>252154</v>
          </cell>
          <cell r="B5053" t="str">
            <v>DICYNONE 250MG/2ML MIR OPC IT</v>
          </cell>
          <cell r="C5053">
            <v>1</v>
          </cell>
        </row>
        <row r="5054">
          <cell r="A5054">
            <v>252471</v>
          </cell>
          <cell r="B5054" t="str">
            <v>DIGESAN 2ML MIR OPC BR</v>
          </cell>
          <cell r="C5054">
            <v>1</v>
          </cell>
        </row>
        <row r="5055">
          <cell r="A5055">
            <v>252475</v>
          </cell>
          <cell r="B5055" t="str">
            <v>MUSCORIL 2ML MIR OPC PK</v>
          </cell>
          <cell r="C5055">
            <v>1</v>
          </cell>
        </row>
        <row r="5056">
          <cell r="A5056">
            <v>252479</v>
          </cell>
          <cell r="B5056" t="str">
            <v>PRIMPERAN MO 10MG/2ML MIR OPC MX</v>
          </cell>
          <cell r="C5056">
            <v>1</v>
          </cell>
        </row>
        <row r="5057">
          <cell r="A5057">
            <v>253095</v>
          </cell>
          <cell r="B5057" t="str">
            <v>DICYNONE OM 5X2ML BARQ. A-L</v>
          </cell>
          <cell r="C5057">
            <v>1</v>
          </cell>
        </row>
        <row r="5058">
          <cell r="A5058">
            <v>253240</v>
          </cell>
          <cell r="B5058" t="str">
            <v>LASIX 20MG/2ML ETIQ FR</v>
          </cell>
          <cell r="C5058">
            <v>1</v>
          </cell>
        </row>
        <row r="5059">
          <cell r="A5059">
            <v>253814</v>
          </cell>
          <cell r="B5059" t="str">
            <v>TIOCOLCHICOSIDE ZEN 2ML MIR IT</v>
          </cell>
          <cell r="C5059">
            <v>1</v>
          </cell>
        </row>
        <row r="5060">
          <cell r="A5060">
            <v>255434</v>
          </cell>
          <cell r="B5060" t="str">
            <v>ESSAI BANDEROLAGE LASIX sur C90n°2</v>
          </cell>
          <cell r="C5060">
            <v>1</v>
          </cell>
        </row>
        <row r="5061">
          <cell r="A5061">
            <v>256294</v>
          </cell>
          <cell r="B5061" t="str">
            <v>SOLV.ASPEGIC 5ML MIR PT</v>
          </cell>
          <cell r="C5061">
            <v>1</v>
          </cell>
        </row>
        <row r="5062">
          <cell r="A5062">
            <v>256297</v>
          </cell>
          <cell r="B5062" t="str">
            <v>RELMUS 2ML REMP PT</v>
          </cell>
          <cell r="C5062">
            <v>1</v>
          </cell>
        </row>
        <row r="5063">
          <cell r="A5063">
            <v>256300</v>
          </cell>
          <cell r="B5063" t="str">
            <v>RELMUS 2ML MIR PT</v>
          </cell>
          <cell r="C5063">
            <v>1</v>
          </cell>
        </row>
        <row r="5064">
          <cell r="A5064">
            <v>256544</v>
          </cell>
          <cell r="B5064" t="str">
            <v>SOLV.ASPEGIC 5ML REMP OPC</v>
          </cell>
          <cell r="C5064">
            <v>1</v>
          </cell>
        </row>
        <row r="5065">
          <cell r="A5065">
            <v>256592</v>
          </cell>
          <cell r="B5065" t="str">
            <v>SOLV.ASPEGIC 5ML REMP OPC 1240L</v>
          </cell>
          <cell r="C5065">
            <v>1</v>
          </cell>
        </row>
        <row r="5066">
          <cell r="A5066">
            <v>257920</v>
          </cell>
          <cell r="B5066" t="str">
            <v>BLISTER HYPNOREX 400MG 50C DE</v>
          </cell>
          <cell r="C5066">
            <v>1</v>
          </cell>
        </row>
        <row r="5067">
          <cell r="A5067">
            <v>258581</v>
          </cell>
          <cell r="B5067" t="str">
            <v>ESSAI REMPLISSAGE 5ML-EAU</v>
          </cell>
          <cell r="C5067">
            <v>1</v>
          </cell>
        </row>
        <row r="5068">
          <cell r="A5068">
            <v>259599</v>
          </cell>
          <cell r="B5068" t="str">
            <v>DICYNONE SWI 2ML MIR BE (OM)</v>
          </cell>
          <cell r="C5068">
            <v>1</v>
          </cell>
        </row>
        <row r="5069">
          <cell r="A5069">
            <v>258833</v>
          </cell>
          <cell r="B5069" t="str">
            <v>TIAPRIDAL 100MG/2ML MIR OPC LT</v>
          </cell>
          <cell r="C5069">
            <v>1</v>
          </cell>
        </row>
        <row r="5070">
          <cell r="A5070">
            <v>260850</v>
          </cell>
          <cell r="B5070" t="str">
            <v>DICYNONE OM 2ML MIR EC</v>
          </cell>
          <cell r="C5070">
            <v>1</v>
          </cell>
        </row>
        <row r="5071">
          <cell r="A5071">
            <v>261232</v>
          </cell>
          <cell r="B5071" t="str">
            <v>EXACYL 500MG/5ML MIR OPC (EQ)</v>
          </cell>
          <cell r="C5071">
            <v>1</v>
          </cell>
        </row>
        <row r="5072">
          <cell r="A5072">
            <v>261678</v>
          </cell>
          <cell r="B5072" t="str">
            <v>ESSENTIALE 250MG/5ML REMP (250L) LOT PILOTE</v>
          </cell>
          <cell r="C5072">
            <v>1</v>
          </cell>
        </row>
        <row r="5073">
          <cell r="A5073">
            <v>262346</v>
          </cell>
          <cell r="B5073" t="str">
            <v>STABILITE PROFENID 2ML</v>
          </cell>
          <cell r="C5073">
            <v>1</v>
          </cell>
        </row>
        <row r="5074">
          <cell r="A5074">
            <v>435642</v>
          </cell>
          <cell r="B5074" t="str">
            <v>SOLV.ASPEGIC CUVE 1240L</v>
          </cell>
          <cell r="C5074">
            <v>1</v>
          </cell>
        </row>
        <row r="5075">
          <cell r="A5075">
            <v>445127</v>
          </cell>
          <cell r="B5075" t="str">
            <v>PRIMPERAN MO.10MG 2ML.OPC MIRAGE MX</v>
          </cell>
          <cell r="C5075">
            <v>1</v>
          </cell>
        </row>
        <row r="5076">
          <cell r="A5076">
            <v>455211</v>
          </cell>
          <cell r="B5076" t="str">
            <v>BLISTER RAMIPRIL SANDOZ 5MG CP AU</v>
          </cell>
          <cell r="C5076">
            <v>1</v>
          </cell>
        </row>
        <row r="5077">
          <cell r="A5077">
            <v>473377</v>
          </cell>
          <cell r="B5077" t="str">
            <v>PLITICAN 2ML REMP OPC</v>
          </cell>
          <cell r="C5077">
            <v>1</v>
          </cell>
        </row>
        <row r="5078">
          <cell r="A5078">
            <v>476531</v>
          </cell>
          <cell r="B5078" t="str">
            <v>PRIMPERAN MO 10MG/2ML REMP CH</v>
          </cell>
          <cell r="C5078">
            <v>1</v>
          </cell>
        </row>
        <row r="5079">
          <cell r="A5079">
            <v>477704</v>
          </cell>
          <cell r="B5079" t="str">
            <v>ULTRACAIN DS 80MG 10X2ML DE (pré cdt)</v>
          </cell>
          <cell r="C5079">
            <v>1</v>
          </cell>
        </row>
        <row r="5080">
          <cell r="A5080">
            <v>477705</v>
          </cell>
          <cell r="B5080" t="str">
            <v>ULTRACAIN DS 80MG 100X2ML SI (pré cdt)</v>
          </cell>
          <cell r="C5080">
            <v>1</v>
          </cell>
        </row>
        <row r="5081">
          <cell r="A5081">
            <v>479249</v>
          </cell>
          <cell r="B5081" t="str">
            <v>PRIMPERAN MO 10MG/2ML MIR BE</v>
          </cell>
          <cell r="C5081">
            <v>1</v>
          </cell>
        </row>
        <row r="5082">
          <cell r="A5082">
            <v>481673</v>
          </cell>
          <cell r="B5082" t="str">
            <v>NOVALGIN 1G 2ML REMP</v>
          </cell>
          <cell r="C5082">
            <v>1</v>
          </cell>
        </row>
        <row r="5083">
          <cell r="A5083">
            <v>481698</v>
          </cell>
          <cell r="B5083" t="str">
            <v>NOVALGIN 2.5G 5ML REMP</v>
          </cell>
          <cell r="C5083">
            <v>1</v>
          </cell>
        </row>
        <row r="5084">
          <cell r="A5084">
            <v>481701</v>
          </cell>
          <cell r="B5084" t="str">
            <v>NOVALGIN 2.5G 5ML MIR</v>
          </cell>
          <cell r="C5084">
            <v>1</v>
          </cell>
        </row>
        <row r="5085">
          <cell r="A5085">
            <v>484937</v>
          </cell>
          <cell r="B5085" t="str">
            <v>PLITICAN 2ML REMP OPC BRUN</v>
          </cell>
          <cell r="C5085">
            <v>1</v>
          </cell>
        </row>
        <row r="5086">
          <cell r="A5086">
            <v>484938</v>
          </cell>
          <cell r="B5086" t="str">
            <v>PLITICAN 2ML MIR OPC BRUN</v>
          </cell>
          <cell r="C5086">
            <v>1</v>
          </cell>
        </row>
        <row r="5087">
          <cell r="A5087" t="str">
            <v>ES_00011</v>
          </cell>
          <cell r="B5087" t="str">
            <v>ESSAIS ETUIS 73Xx101 F1</v>
          </cell>
          <cell r="C5087">
            <v>1</v>
          </cell>
        </row>
        <row r="5088">
          <cell r="A5088" t="str">
            <v>ES_00012</v>
          </cell>
          <cell r="B5088" t="str">
            <v>ESSAI MITOSYL 65G NV FORMAT</v>
          </cell>
          <cell r="C5088">
            <v>1</v>
          </cell>
        </row>
        <row r="5089">
          <cell r="A5089">
            <v>489454</v>
          </cell>
          <cell r="B5089" t="str">
            <v>DICYNONE 250MG/2ML REMP OPC BE</v>
          </cell>
          <cell r="C5089">
            <v>1</v>
          </cell>
        </row>
        <row r="5090">
          <cell r="A5090">
            <v>489492</v>
          </cell>
          <cell r="B5090" t="str">
            <v>EGLONYL 100MG/2ML MIR OPC E-E</v>
          </cell>
          <cell r="C5090">
            <v>1</v>
          </cell>
        </row>
        <row r="5091">
          <cell r="A5091">
            <v>490084</v>
          </cell>
          <cell r="B5091" t="str">
            <v>ULTRACAÏN 50MG 5ML OS 1% MIR</v>
          </cell>
          <cell r="C5091">
            <v>1</v>
          </cell>
        </row>
        <row r="5092">
          <cell r="A5092">
            <v>490090</v>
          </cell>
          <cell r="B5092" t="str">
            <v>ULTRACAÏN 100MG 5ML OS 2% MIR</v>
          </cell>
          <cell r="C5092">
            <v>1</v>
          </cell>
        </row>
        <row r="5093">
          <cell r="A5093" t="str">
            <v>ES_00015</v>
          </cell>
          <cell r="B5093" t="str">
            <v>ESSAI EQ 50,8x25,4</v>
          </cell>
          <cell r="C5093">
            <v>1</v>
          </cell>
        </row>
        <row r="5094">
          <cell r="A5094">
            <v>505347</v>
          </cell>
          <cell r="B5094" t="str">
            <v>RELMUS 2ML REMP PT</v>
          </cell>
          <cell r="C5094">
            <v>1</v>
          </cell>
        </row>
        <row r="5095">
          <cell r="A5095">
            <v>506978</v>
          </cell>
          <cell r="B5095" t="str">
            <v>EAU PPI 2ML REMP</v>
          </cell>
          <cell r="C5095">
            <v>1</v>
          </cell>
        </row>
        <row r="5096">
          <cell r="A5096">
            <v>507803</v>
          </cell>
          <cell r="B5096" t="str">
            <v>ULTRACAIN DS 80MG 2ML ETIQ. UA</v>
          </cell>
          <cell r="C5096">
            <v>1</v>
          </cell>
        </row>
        <row r="5097">
          <cell r="A5097">
            <v>507891</v>
          </cell>
          <cell r="B5097" t="str">
            <v>ARTERENOL 1,22MG 1ML SOL</v>
          </cell>
          <cell r="C5097">
            <v>1</v>
          </cell>
        </row>
        <row r="5098">
          <cell r="A5098" t="str">
            <v>ST_00018</v>
          </cell>
          <cell r="B5098" t="str">
            <v>STABILITE PRIADEL 400MG</v>
          </cell>
          <cell r="C5098">
            <v>1</v>
          </cell>
        </row>
        <row r="5099">
          <cell r="A5099" t="str">
            <v>ES_00027</v>
          </cell>
          <cell r="B5099" t="str">
            <v>ESSAI MITOSYL 65G NV FORMAT+FLIP TOP</v>
          </cell>
          <cell r="C5099">
            <v>1</v>
          </cell>
        </row>
        <row r="5100">
          <cell r="A5100">
            <v>511264</v>
          </cell>
          <cell r="B5100" t="str">
            <v>ULTRACAIN DSF 12X2ML Pcdt AT</v>
          </cell>
          <cell r="C5100">
            <v>1</v>
          </cell>
        </row>
        <row r="5101">
          <cell r="A5101">
            <v>511274</v>
          </cell>
          <cell r="B5101" t="str">
            <v>ULTRACAIN DS 80MG 2ML ETIQ. AT</v>
          </cell>
          <cell r="C5101">
            <v>1</v>
          </cell>
        </row>
        <row r="5102">
          <cell r="A5102">
            <v>512776</v>
          </cell>
          <cell r="B5102" t="str">
            <v>DOLANTIN 100MG/2ML MIR</v>
          </cell>
          <cell r="C5102">
            <v>1</v>
          </cell>
        </row>
        <row r="5103">
          <cell r="A5103">
            <v>513641</v>
          </cell>
          <cell r="B5103" t="str">
            <v>ULTRACAIN DS 12X2ML Pcdt DE</v>
          </cell>
          <cell r="C5103">
            <v>1</v>
          </cell>
        </row>
        <row r="5104">
          <cell r="A5104">
            <v>513647</v>
          </cell>
          <cell r="B5104" t="str">
            <v>ULTRACAIN DS 80MG 2ML ETIQ. SI</v>
          </cell>
          <cell r="C5104">
            <v>1</v>
          </cell>
        </row>
        <row r="5105">
          <cell r="A5105">
            <v>513699</v>
          </cell>
          <cell r="B5105" t="str">
            <v>SEGURIL 20MG/2ML ETIQ HP ES</v>
          </cell>
          <cell r="C5105">
            <v>1</v>
          </cell>
        </row>
        <row r="5106">
          <cell r="A5106">
            <v>513700</v>
          </cell>
          <cell r="B5106" t="str">
            <v>LASIX 20MG/2ML ETIQ HP IT</v>
          </cell>
          <cell r="C5106">
            <v>1</v>
          </cell>
        </row>
        <row r="5107">
          <cell r="A5107">
            <v>520142</v>
          </cell>
          <cell r="B5107" t="str">
            <v>LASIX 20MG/2ML ETIQ FR</v>
          </cell>
          <cell r="C5107">
            <v>1</v>
          </cell>
        </row>
        <row r="5108">
          <cell r="A5108">
            <v>521425</v>
          </cell>
          <cell r="B5108" t="str">
            <v>LASIX 20MG/2ML ETIQ VT IT</v>
          </cell>
          <cell r="C5108">
            <v>1</v>
          </cell>
        </row>
        <row r="5109">
          <cell r="A5109">
            <v>523126</v>
          </cell>
          <cell r="B5109" t="str">
            <v>NOVALGIN 2,5G 6X5ML PCDT HP DE</v>
          </cell>
          <cell r="C5109">
            <v>1</v>
          </cell>
        </row>
        <row r="5110">
          <cell r="A5110">
            <v>523335</v>
          </cell>
          <cell r="B5110" t="str">
            <v>NOVALGIN 2,5G 5ML ETIQ. AT</v>
          </cell>
          <cell r="C5110">
            <v>1</v>
          </cell>
        </row>
        <row r="5111">
          <cell r="A5111">
            <v>523340</v>
          </cell>
          <cell r="B5111" t="str">
            <v>NOVALGIN 2,5G 5X5ML PCDT AT</v>
          </cell>
          <cell r="C5111">
            <v>1</v>
          </cell>
        </row>
        <row r="5112">
          <cell r="A5112">
            <v>523455</v>
          </cell>
          <cell r="B5112" t="str">
            <v>ULTRACAÏN OS 2% 400MG SOL. (non enregistré)</v>
          </cell>
          <cell r="C5112">
            <v>1</v>
          </cell>
        </row>
        <row r="5113">
          <cell r="A5113">
            <v>525771</v>
          </cell>
          <cell r="B5113" t="str">
            <v>PRIMPERAN MO 10MG/2ML REMP BE</v>
          </cell>
          <cell r="C5113">
            <v>1</v>
          </cell>
        </row>
        <row r="5114">
          <cell r="A5114">
            <v>526056</v>
          </cell>
          <cell r="B5114" t="str">
            <v>LASIX 20MG/2ML ETIQ SA 511435</v>
          </cell>
          <cell r="C5114">
            <v>1</v>
          </cell>
        </row>
        <row r="5115">
          <cell r="A5115">
            <v>526062</v>
          </cell>
          <cell r="B5115" t="str">
            <v>LASIX 20MG/2ML ETIQ EX 511435</v>
          </cell>
          <cell r="C5115">
            <v>1</v>
          </cell>
        </row>
        <row r="5116">
          <cell r="A5116">
            <v>526067</v>
          </cell>
          <cell r="B5116" t="str">
            <v>LASIX 20MG/2ML ETIQ ES 511435</v>
          </cell>
          <cell r="C5116">
            <v>1</v>
          </cell>
        </row>
        <row r="5117">
          <cell r="A5117" t="str">
            <v>ES_00037</v>
          </cell>
          <cell r="B5117" t="str">
            <v>ESSAI ET PLAVIX PATT INVERS</v>
          </cell>
          <cell r="C5117">
            <v>1</v>
          </cell>
        </row>
        <row r="5118">
          <cell r="A5118">
            <v>526807</v>
          </cell>
          <cell r="B5118" t="str">
            <v>PRIMPERAN MO 10MG/2ML MIR OPC ES</v>
          </cell>
          <cell r="C5118">
            <v>1</v>
          </cell>
        </row>
        <row r="5119">
          <cell r="A5119">
            <v>527297</v>
          </cell>
          <cell r="B5119" t="str">
            <v>SERECOR LP 300MG GEL OSMOPHARM</v>
          </cell>
          <cell r="C5119">
            <v>1</v>
          </cell>
        </row>
        <row r="5120">
          <cell r="A5120">
            <v>529326</v>
          </cell>
          <cell r="B5120" t="str">
            <v>LASIX 20MG/2ML ETIQ PT</v>
          </cell>
          <cell r="C5120">
            <v>1</v>
          </cell>
        </row>
        <row r="5121">
          <cell r="A5121">
            <v>529334</v>
          </cell>
          <cell r="B5121" t="str">
            <v>LASIX 20MG/2ML ETIQ AU</v>
          </cell>
          <cell r="C5121">
            <v>1</v>
          </cell>
        </row>
        <row r="5122">
          <cell r="A5122">
            <v>531153</v>
          </cell>
          <cell r="B5122" t="str">
            <v>DOGMATIL 2ML REMP OPC BE</v>
          </cell>
          <cell r="C5122">
            <v>1</v>
          </cell>
        </row>
        <row r="5123">
          <cell r="A5123">
            <v>531154</v>
          </cell>
          <cell r="B5123" t="str">
            <v>DOGMATIL 2ML MIR OPC BE</v>
          </cell>
          <cell r="C5123">
            <v>1</v>
          </cell>
        </row>
        <row r="5124">
          <cell r="A5124">
            <v>531481</v>
          </cell>
          <cell r="B5124" t="str">
            <v>LASIX 20MG/2ML ETIQ IE</v>
          </cell>
          <cell r="C5124">
            <v>1</v>
          </cell>
        </row>
        <row r="5125">
          <cell r="A5125">
            <v>534849</v>
          </cell>
          <cell r="B5125" t="str">
            <v>FACTICE CD PLAVIX PEL</v>
          </cell>
          <cell r="C5125">
            <v>1</v>
          </cell>
        </row>
        <row r="5126">
          <cell r="A5126">
            <v>534851</v>
          </cell>
          <cell r="B5126" t="str">
            <v>FACTICE CD PLAVIX COMP</v>
          </cell>
          <cell r="C5126">
            <v>1</v>
          </cell>
        </row>
        <row r="5127">
          <cell r="A5127" t="str">
            <v>ST_00026</v>
          </cell>
          <cell r="B5127" t="str">
            <v>STABILITE L-POLAMIDON 5MG/2ML</v>
          </cell>
          <cell r="C5127">
            <v>1</v>
          </cell>
        </row>
        <row r="5128">
          <cell r="A5128" t="str">
            <v>ST_00028</v>
          </cell>
          <cell r="B5128" t="str">
            <v>STABILITE LASIX 20MG/2ML</v>
          </cell>
          <cell r="C5128">
            <v>1</v>
          </cell>
        </row>
        <row r="5129">
          <cell r="A5129">
            <v>540444</v>
          </cell>
          <cell r="B5129" t="str">
            <v>SOLOSIN 624MG/15ML 400L SOL</v>
          </cell>
          <cell r="C5129">
            <v>1</v>
          </cell>
        </row>
        <row r="5130">
          <cell r="A5130" t="str">
            <v>ES_00052</v>
          </cell>
          <cell r="B5130" t="str">
            <v>CODE ESSAI FACTICE CD PLAVIX COMP = 534851</v>
          </cell>
          <cell r="C5130">
            <v>1</v>
          </cell>
        </row>
        <row r="5131">
          <cell r="A5131">
            <v>544550</v>
          </cell>
          <cell r="B5131" t="str">
            <v>ULTRACAÏNE 80MG DS FORTE 2ML MIR LOT TECH 300L</v>
          </cell>
          <cell r="C5131">
            <v>1</v>
          </cell>
        </row>
        <row r="5132">
          <cell r="A5132">
            <v>551737</v>
          </cell>
          <cell r="B5132" t="str">
            <v>DOGMATIL 2ML REMP OPC ES</v>
          </cell>
          <cell r="C5132">
            <v>1</v>
          </cell>
        </row>
        <row r="5133">
          <cell r="A5133">
            <v>556668</v>
          </cell>
          <cell r="B5133" t="str">
            <v>TIAPRIDAL 100MG/2ML REMP PT</v>
          </cell>
          <cell r="C5133">
            <v>1</v>
          </cell>
        </row>
        <row r="5134">
          <cell r="A5134" t="str">
            <v>ES_00066</v>
          </cell>
          <cell r="B5134" t="str">
            <v>ESSAI ETIQUETAGE AMPOULES ULTRACAIN</v>
          </cell>
          <cell r="C5134">
            <v>1</v>
          </cell>
        </row>
        <row r="5135">
          <cell r="A5135" t="str">
            <v>ES_00070</v>
          </cell>
          <cell r="B5135" t="str">
            <v>QUALIF. FORMAT 1 ML (AM 502785 )</v>
          </cell>
          <cell r="C5135">
            <v>1</v>
          </cell>
        </row>
        <row r="5136">
          <cell r="A5136">
            <v>568213</v>
          </cell>
          <cell r="B5136" t="str">
            <v>CORVATON 2MG 1ML REMP 40L</v>
          </cell>
          <cell r="C5136">
            <v>1</v>
          </cell>
        </row>
        <row r="5137">
          <cell r="A5137">
            <v>571185</v>
          </cell>
          <cell r="B5137" t="str">
            <v>PRIMPERAN MO SOL. (549170) 940 LT</v>
          </cell>
          <cell r="C5137">
            <v>1</v>
          </cell>
        </row>
        <row r="5138">
          <cell r="A5138">
            <v>571350</v>
          </cell>
          <cell r="B5138" t="str">
            <v>PRIMPERAN MO 10MG/2ML REMP OPC NL</v>
          </cell>
          <cell r="C5138">
            <v>1</v>
          </cell>
        </row>
        <row r="5139">
          <cell r="A5139">
            <v>571351</v>
          </cell>
          <cell r="B5139" t="str">
            <v>PRIMPERAN MO 10MG/2ML REMP PT</v>
          </cell>
          <cell r="C5139">
            <v>1</v>
          </cell>
        </row>
        <row r="5140">
          <cell r="A5140">
            <v>571352</v>
          </cell>
          <cell r="B5140" t="str">
            <v>PRIMPERAN MO 10MG/2ML REMP CH</v>
          </cell>
          <cell r="C5140">
            <v>1</v>
          </cell>
        </row>
        <row r="5141">
          <cell r="A5141">
            <v>572134</v>
          </cell>
          <cell r="B5141" t="str">
            <v>TIAPRIDAL 100MG 2ML REMP OPC FR/XE (avec 527058)</v>
          </cell>
          <cell r="C5141">
            <v>1</v>
          </cell>
        </row>
        <row r="5142">
          <cell r="A5142">
            <v>572136</v>
          </cell>
          <cell r="B5142" t="str">
            <v>TIAPRIDAL 100MG 2ML REMP OPC BE (avec 527058)</v>
          </cell>
          <cell r="C5142">
            <v>1</v>
          </cell>
        </row>
        <row r="5143">
          <cell r="A5143">
            <v>572179</v>
          </cell>
          <cell r="B5143" t="str">
            <v>TIAPRIDAL 100MG 2ML MIR PT (avec 527058)</v>
          </cell>
          <cell r="C5143">
            <v>1</v>
          </cell>
        </row>
        <row r="5144">
          <cell r="A5144">
            <v>572180</v>
          </cell>
          <cell r="B5144" t="str">
            <v>TIAPRIDAL 100MG 2ML OPC MIR XE (avec 527058)</v>
          </cell>
          <cell r="C5144">
            <v>1</v>
          </cell>
        </row>
        <row r="5145">
          <cell r="A5145">
            <v>572600</v>
          </cell>
          <cell r="B5145" t="str">
            <v>DOGMATIL 200MG GRA/LUB avec 527057</v>
          </cell>
          <cell r="C5145">
            <v>1</v>
          </cell>
        </row>
        <row r="5146">
          <cell r="A5146">
            <v>572603</v>
          </cell>
          <cell r="B5146" t="str">
            <v>DOGMATIL 400MG CP NU 150KG avec 527057</v>
          </cell>
          <cell r="C5146">
            <v>1</v>
          </cell>
        </row>
        <row r="5147">
          <cell r="A5147">
            <v>572608</v>
          </cell>
          <cell r="B5147" t="str">
            <v>DOGMATIL 400MG CP PEL 150KG avec 527057</v>
          </cell>
          <cell r="C5147">
            <v>1</v>
          </cell>
        </row>
        <row r="5148">
          <cell r="A5148">
            <v>572844</v>
          </cell>
          <cell r="B5148" t="str">
            <v>PRIMPERAN MO 10MG/2ML MIR CH</v>
          </cell>
          <cell r="C5148">
            <v>1</v>
          </cell>
        </row>
        <row r="5149">
          <cell r="A5149">
            <v>580420</v>
          </cell>
          <cell r="B5149" t="str">
            <v>EGLONYL 100MG/2ML REMP OPC UA</v>
          </cell>
          <cell r="C5149">
            <v>1</v>
          </cell>
        </row>
        <row r="5150">
          <cell r="A5150">
            <v>580413</v>
          </cell>
          <cell r="B5150" t="str">
            <v>EGLONYL 100MG/2ML REMP OPC E-E</v>
          </cell>
          <cell r="C5150">
            <v>1</v>
          </cell>
        </row>
        <row r="5151">
          <cell r="A5151">
            <v>580429</v>
          </cell>
          <cell r="B5151" t="str">
            <v>EGLONYL 100MG/2ML MIR OPC E-E</v>
          </cell>
          <cell r="C5151">
            <v>1</v>
          </cell>
        </row>
        <row r="5152">
          <cell r="A5152">
            <v>581138</v>
          </cell>
          <cell r="B5152" t="str">
            <v>DIGESAN 2ML REMP OPC BR</v>
          </cell>
          <cell r="C5152">
            <v>1</v>
          </cell>
        </row>
        <row r="5153">
          <cell r="A5153">
            <v>42526</v>
          </cell>
          <cell r="B5153" t="str">
            <v>RHINATHIOL DOSE GRANULE SANS AROME = 3HR200090</v>
          </cell>
          <cell r="C5153">
            <v>1</v>
          </cell>
        </row>
        <row r="5154">
          <cell r="A5154">
            <v>44003</v>
          </cell>
          <cell r="B5154" t="str">
            <v>SOLIAN 200mg TABS A GRANEL.U=1000VRA MEX = 3SJ116490</v>
          </cell>
          <cell r="C5154">
            <v>1</v>
          </cell>
        </row>
        <row r="5155">
          <cell r="A5155">
            <v>44177</v>
          </cell>
          <cell r="B5155" t="str">
            <v>PRIMPERAN 10MG CPR. U=1000 VRA URY = 3SS110090</v>
          </cell>
          <cell r="C5155">
            <v>1</v>
          </cell>
        </row>
        <row r="5156">
          <cell r="A5156">
            <v>90109</v>
          </cell>
          <cell r="B5156" t="str">
            <v>SOLIAN CPR 100MG U=1000 VRA KOR = 3VBG15490</v>
          </cell>
          <cell r="C5156">
            <v>1</v>
          </cell>
        </row>
        <row r="5157">
          <cell r="A5157">
            <v>139648</v>
          </cell>
          <cell r="B5157" t="str">
            <v>JAUNE ORANGE S U=K = 3Y0QO0390</v>
          </cell>
          <cell r="C5157">
            <v>1</v>
          </cell>
        </row>
        <row r="5158">
          <cell r="A5158">
            <v>232578</v>
          </cell>
          <cell r="B5158" t="str">
            <v>RAMIPRIL 5MG CPR VR SCOPPITO</v>
          </cell>
          <cell r="C5158">
            <v>1</v>
          </cell>
        </row>
        <row r="5159">
          <cell r="A5159">
            <v>243485</v>
          </cell>
          <cell r="B5159" t="str">
            <v>TRITACE 10MG GEL VR ZA</v>
          </cell>
          <cell r="C5159">
            <v>1</v>
          </cell>
        </row>
        <row r="5160">
          <cell r="A5160">
            <v>532644</v>
          </cell>
          <cell r="B5160" t="str">
            <v>ESSENTIALE 250MG 5ML VRAC UA</v>
          </cell>
          <cell r="C5160">
            <v>1</v>
          </cell>
        </row>
        <row r="5161">
          <cell r="A5161">
            <v>534842</v>
          </cell>
          <cell r="B5161" t="str">
            <v>FACTICE CP DIAM 8.5MM R16.5 DZ</v>
          </cell>
          <cell r="C5161">
            <v>1</v>
          </cell>
        </row>
        <row r="5162">
          <cell r="A5162">
            <v>580508</v>
          </cell>
          <cell r="B5162" t="str">
            <v>SOCIAN 50MG CP U=1000 VR BR-CL avec 506960</v>
          </cell>
          <cell r="C5162">
            <v>1</v>
          </cell>
        </row>
        <row r="5163">
          <cell r="A5163">
            <v>97812</v>
          </cell>
          <cell r="B5163" t="str">
            <v>SOLIAN 200MG/4ML REMP FR/XE</v>
          </cell>
          <cell r="C5163">
            <v>1</v>
          </cell>
        </row>
        <row r="5164">
          <cell r="A5164">
            <v>134533</v>
          </cell>
          <cell r="B5164" t="str">
            <v>SOL.ISOTONIQUE NACL AMP.10ML CHEV. = 3FK100080</v>
          </cell>
          <cell r="C5164">
            <v>1</v>
          </cell>
        </row>
        <row r="5165">
          <cell r="A5165">
            <v>97960</v>
          </cell>
          <cell r="B5165" t="str">
            <v>MUSCORIL AMP.2ML MIRAGE CZE = 3MDA01660</v>
          </cell>
          <cell r="C5165">
            <v>1</v>
          </cell>
        </row>
        <row r="5166">
          <cell r="A5166">
            <v>97964</v>
          </cell>
          <cell r="B5166" t="str">
            <v>MUSCORIL AMP.2ML MIRAGE GRC = 3MDA01860</v>
          </cell>
          <cell r="C5166">
            <v>1</v>
          </cell>
        </row>
        <row r="5167">
          <cell r="A5167">
            <v>97983</v>
          </cell>
          <cell r="B5167" t="str">
            <v>BARNOTIL 400MG CPR. = 3SC100130</v>
          </cell>
          <cell r="C5167">
            <v>1</v>
          </cell>
        </row>
        <row r="5168">
          <cell r="A5168">
            <v>97988</v>
          </cell>
          <cell r="B5168" t="str">
            <v>BUSCOPAN DRA. VRAC TN -&gt; QA = 3SD100043</v>
          </cell>
          <cell r="C5168">
            <v>1</v>
          </cell>
        </row>
        <row r="5169">
          <cell r="A5169">
            <v>97991</v>
          </cell>
          <cell r="B5169" t="str">
            <v>DOGMATIL 200MG GRA/LUB</v>
          </cell>
          <cell r="C5169">
            <v>1</v>
          </cell>
        </row>
        <row r="5170">
          <cell r="A5170">
            <v>97997</v>
          </cell>
          <cell r="B5170" t="str">
            <v>DOGMATIL CPR.N.GRAVE/BARR.EN CROIX = 3SE600030</v>
          </cell>
          <cell r="C5170">
            <v>1</v>
          </cell>
        </row>
        <row r="5171">
          <cell r="A5171">
            <v>98011</v>
          </cell>
          <cell r="B5171" t="str">
            <v>SOLIAN 200MG CPR. "AMI 200" "/" = 3SJ100830</v>
          </cell>
          <cell r="C5171">
            <v>1</v>
          </cell>
        </row>
        <row r="5172">
          <cell r="A5172">
            <v>98017</v>
          </cell>
          <cell r="B5172" t="str">
            <v>SOLIAN 50MG CP "AMI50" "/"</v>
          </cell>
          <cell r="C5172">
            <v>1</v>
          </cell>
        </row>
        <row r="5173">
          <cell r="A5173">
            <v>98021</v>
          </cell>
          <cell r="B5173" t="str">
            <v>TIAPRIDAL 100MG CP</v>
          </cell>
          <cell r="C5173">
            <v>1</v>
          </cell>
        </row>
        <row r="5174">
          <cell r="A5174">
            <v>98024</v>
          </cell>
          <cell r="B5174" t="str">
            <v>SOLIAN NF GRA/LUB</v>
          </cell>
          <cell r="C5174">
            <v>1</v>
          </cell>
        </row>
        <row r="5175">
          <cell r="A5175">
            <v>98028</v>
          </cell>
          <cell r="B5175" t="str">
            <v>SOLIAN 100MG NF CP (SIS)</v>
          </cell>
          <cell r="C5175">
            <v>1</v>
          </cell>
        </row>
        <row r="5176">
          <cell r="A5176">
            <v>98042</v>
          </cell>
          <cell r="B5176" t="str">
            <v>SOLIAN 400MG 50CPR. HOP DEU = 3SPA13280</v>
          </cell>
          <cell r="C5176">
            <v>1</v>
          </cell>
        </row>
        <row r="5177">
          <cell r="A5177">
            <v>98052</v>
          </cell>
          <cell r="B5177" t="str">
            <v>PRIMPERAN 10MG CD MEL (MRX)</v>
          </cell>
          <cell r="C5177">
            <v>1</v>
          </cell>
        </row>
        <row r="5178">
          <cell r="A5178">
            <v>97841</v>
          </cell>
          <cell r="B5178" t="str">
            <v>TIAPRIDAL AMP.2ML MIRA. CZE = 3FL102860</v>
          </cell>
          <cell r="C5178">
            <v>1</v>
          </cell>
        </row>
        <row r="5179">
          <cell r="A5179">
            <v>97845</v>
          </cell>
          <cell r="B5179" t="str">
            <v>TIAPRIDAL AMP.2ML MIRA. BEL = 3FL103060</v>
          </cell>
          <cell r="C5179">
            <v>1</v>
          </cell>
        </row>
        <row r="5180">
          <cell r="A5180">
            <v>97849</v>
          </cell>
          <cell r="B5180" t="str">
            <v>TIAPRIZAL 2ML MIR ES</v>
          </cell>
          <cell r="C5180">
            <v>1</v>
          </cell>
        </row>
        <row r="5181">
          <cell r="A5181">
            <v>97852</v>
          </cell>
          <cell r="B5181" t="str">
            <v>TIAPRIDAL AMP.2ML (SSF/SWI) EXP = 3FL103630</v>
          </cell>
          <cell r="C5181">
            <v>1</v>
          </cell>
        </row>
        <row r="5182">
          <cell r="A5182">
            <v>97856</v>
          </cell>
          <cell r="B5182" t="str">
            <v>TIAPRIDEX 100MG 12X2ML VT DE (Pré cdt)</v>
          </cell>
          <cell r="C5182">
            <v>1</v>
          </cell>
        </row>
        <row r="5183">
          <cell r="A5183">
            <v>97867</v>
          </cell>
          <cell r="B5183" t="str">
            <v>PRIMPERAN MONO. SOL.(850 LT)MRX = 3FQ100320</v>
          </cell>
          <cell r="C5183">
            <v>1</v>
          </cell>
        </row>
        <row r="5184">
          <cell r="A5184">
            <v>97562</v>
          </cell>
          <cell r="B5184" t="str">
            <v>TIAPRIDE (CHLORHYDRATE) BROYAGE = 31D002420</v>
          </cell>
          <cell r="C5184">
            <v>1</v>
          </cell>
        </row>
        <row r="5185">
          <cell r="A5185">
            <v>97566</v>
          </cell>
          <cell r="B5185" t="str">
            <v>PATE A POLIR MELANGE = 31D004020</v>
          </cell>
          <cell r="C5185">
            <v>1</v>
          </cell>
        </row>
        <row r="5186">
          <cell r="A5186">
            <v>97890</v>
          </cell>
          <cell r="B5186" t="str">
            <v>PRIMPERAN MONO.10MG 2ML.MIRA. ESP = 3FQ102960</v>
          </cell>
          <cell r="C5186">
            <v>1</v>
          </cell>
        </row>
        <row r="5187">
          <cell r="A5187">
            <v>97575</v>
          </cell>
          <cell r="B5187" t="str">
            <v>MEDIAFILLTEST B/S+2AVR SOLUT.200LT = 31D007120</v>
          </cell>
          <cell r="C5187">
            <v>1</v>
          </cell>
        </row>
        <row r="5188">
          <cell r="A5188">
            <v>97896</v>
          </cell>
          <cell r="B5188" t="str">
            <v>PRIMPERAN MONO.2ML MIR.(36MOIS)NOR = 3FQ103260</v>
          </cell>
          <cell r="C5188">
            <v>1</v>
          </cell>
        </row>
        <row r="5189">
          <cell r="A5189">
            <v>97588</v>
          </cell>
          <cell r="B5189" t="str">
            <v>PETIT MATERIEL à RADIO STERILISER = 31D008050</v>
          </cell>
          <cell r="C5189">
            <v>1</v>
          </cell>
        </row>
        <row r="5190">
          <cell r="A5190">
            <v>97593</v>
          </cell>
          <cell r="B5190" t="str">
            <v>TENUE JETABLE T5 RADIO STERILE = 31D009860</v>
          </cell>
          <cell r="C5190">
            <v>1</v>
          </cell>
        </row>
        <row r="5191">
          <cell r="A5191">
            <v>97596</v>
          </cell>
          <cell r="B5191" t="str">
            <v>VERNIS GOMME LAQUE MELANGE = 31D014120</v>
          </cell>
          <cell r="C5191">
            <v>1</v>
          </cell>
        </row>
        <row r="5192">
          <cell r="A5192">
            <v>97599</v>
          </cell>
          <cell r="B5192" t="str">
            <v>TENUE JETABLE JAUNE à RAD. STERIL. = 31D016150</v>
          </cell>
          <cell r="C5192">
            <v>1</v>
          </cell>
        </row>
        <row r="5193">
          <cell r="A5193">
            <v>97606</v>
          </cell>
          <cell r="B5193" t="str">
            <v>QUALIF.AUTOCLAVE 2ML U=I = 31D017630</v>
          </cell>
          <cell r="C5193">
            <v>1</v>
          </cell>
        </row>
        <row r="5194">
          <cell r="A5194">
            <v>97607</v>
          </cell>
          <cell r="B5194" t="str">
            <v>QUALIF.REMPLISSAGE 3ML U=I = 31D017730</v>
          </cell>
          <cell r="C5194">
            <v>1</v>
          </cell>
        </row>
        <row r="5195">
          <cell r="A5195">
            <v>97608</v>
          </cell>
          <cell r="B5195" t="str">
            <v>QUALIF.AUTOCLAVE 3ML U=I = 31D017830</v>
          </cell>
          <cell r="C5195">
            <v>1</v>
          </cell>
        </row>
        <row r="5196">
          <cell r="A5196">
            <v>97616</v>
          </cell>
          <cell r="B5196" t="str">
            <v>QUALIF.ANNUELLE AUTOCLAVE 2ML U=I = 31D018830</v>
          </cell>
          <cell r="C5196">
            <v>1</v>
          </cell>
        </row>
        <row r="5197">
          <cell r="A5197">
            <v>97617</v>
          </cell>
          <cell r="B5197" t="str">
            <v>QUALIF.ANNUELLE AUTOCLAVE 2ML U=I = 31D018831</v>
          </cell>
          <cell r="C5197">
            <v>1</v>
          </cell>
        </row>
        <row r="5198">
          <cell r="A5198">
            <v>135530</v>
          </cell>
          <cell r="B5198" t="str">
            <v>ESSAI ALU REPERE C90</v>
          </cell>
          <cell r="C5198">
            <v>1</v>
          </cell>
        </row>
        <row r="5199">
          <cell r="A5199">
            <v>135549</v>
          </cell>
          <cell r="B5199" t="str">
            <v>ESSAI DICYNONE OM PHARMA 4AMP = 31DE27590</v>
          </cell>
          <cell r="C5199">
            <v>1</v>
          </cell>
        </row>
        <row r="5200">
          <cell r="A5200">
            <v>135553</v>
          </cell>
          <cell r="B5200" t="str">
            <v>ESSAIS TILDIEM CPR AVEC NOTICE DBC = 31DE28190</v>
          </cell>
          <cell r="C5200">
            <v>1</v>
          </cell>
        </row>
        <row r="5201">
          <cell r="A5201">
            <v>97640</v>
          </cell>
          <cell r="B5201" t="str">
            <v>MEL.ASL+GLYCINE RAD.STE.POUR REPAR = 3D0100360</v>
          </cell>
          <cell r="C5201">
            <v>1</v>
          </cell>
        </row>
        <row r="5202">
          <cell r="A5202">
            <v>131465</v>
          </cell>
          <cell r="B5202" t="str">
            <v>ASPEGIC INJ.0,5G FL MIR(CAP.GRISE) = 3D01A0565</v>
          </cell>
          <cell r="C5202">
            <v>1</v>
          </cell>
        </row>
        <row r="5203">
          <cell r="A5203">
            <v>97666</v>
          </cell>
          <cell r="B5203" t="str">
            <v>SOLV.ASP/FLECT1000 5ML REMP IT</v>
          </cell>
          <cell r="C5203">
            <v>1</v>
          </cell>
        </row>
        <row r="5204">
          <cell r="A5204">
            <v>97669</v>
          </cell>
          <cell r="B5204" t="str">
            <v>SOLV. ASPEGIC INJ.5ML MIR. FRA = 3D0701460</v>
          </cell>
          <cell r="C5204">
            <v>1</v>
          </cell>
        </row>
        <row r="5205">
          <cell r="A5205">
            <v>97676</v>
          </cell>
          <cell r="B5205" t="str">
            <v>SOLV.KARDEGIC 5ML REMP CZ</v>
          </cell>
          <cell r="C5205">
            <v>1</v>
          </cell>
        </row>
        <row r="5206">
          <cell r="A5206">
            <v>97682</v>
          </cell>
          <cell r="B5206" t="str">
            <v>EQUANIL 400MG INJ. 5ML REMPL. FRA = 3D1400130</v>
          </cell>
          <cell r="C5206">
            <v>1</v>
          </cell>
        </row>
        <row r="5207">
          <cell r="A5207">
            <v>97698</v>
          </cell>
          <cell r="B5207" t="str">
            <v>COROTROPE/PRIMACOR 10ML REMP</v>
          </cell>
          <cell r="C5207">
            <v>1</v>
          </cell>
        </row>
        <row r="5208">
          <cell r="A5208">
            <v>97703</v>
          </cell>
          <cell r="B5208" t="str">
            <v>COROTROPE INJ. 10ML ETIQ. ESPAGNE = 3D1910380</v>
          </cell>
          <cell r="C5208">
            <v>1</v>
          </cell>
        </row>
        <row r="5209">
          <cell r="A5209">
            <v>97704</v>
          </cell>
          <cell r="B5209" t="str">
            <v>COROTROP INJ. 10ML ETIQ AUTRICHE = 3D1910480</v>
          </cell>
          <cell r="C5209">
            <v>1</v>
          </cell>
        </row>
        <row r="5210">
          <cell r="A5210">
            <v>97706</v>
          </cell>
          <cell r="B5210" t="str">
            <v>COROTROP INJ.10ML ETIQ.DEU = 3D1910680</v>
          </cell>
          <cell r="C5210">
            <v>1</v>
          </cell>
        </row>
        <row r="5211">
          <cell r="A5211">
            <v>97709</v>
          </cell>
          <cell r="B5211" t="str">
            <v>COROTROPE INJ. 10ML ETIQ. NLD = 3D1910980</v>
          </cell>
          <cell r="C5211">
            <v>1</v>
          </cell>
        </row>
        <row r="5212">
          <cell r="A5212">
            <v>97722</v>
          </cell>
          <cell r="B5212" t="str">
            <v>VADILEX 5MG AMP.2ML MIRA.(SSF) FRA = 3D4200260</v>
          </cell>
          <cell r="C5212">
            <v>1</v>
          </cell>
        </row>
        <row r="5213">
          <cell r="A5213">
            <v>134528</v>
          </cell>
          <cell r="B5213" t="str">
            <v>ELOXATINE SOLUTION 50MG FLACON = 3ELX00060</v>
          </cell>
          <cell r="C5213">
            <v>1</v>
          </cell>
        </row>
        <row r="5214">
          <cell r="A5214">
            <v>97740</v>
          </cell>
          <cell r="B5214" t="str">
            <v>DICYNONE 250MG/2ML REMP XE</v>
          </cell>
          <cell r="C5214">
            <v>1</v>
          </cell>
        </row>
        <row r="5215">
          <cell r="A5215">
            <v>97766</v>
          </cell>
          <cell r="B5215" t="str">
            <v>EGLONYL 100MG/2ML MIR UA</v>
          </cell>
          <cell r="C5215">
            <v>1</v>
          </cell>
        </row>
        <row r="5216">
          <cell r="A5216">
            <v>97770</v>
          </cell>
          <cell r="B5216" t="str">
            <v>DOGMATIL 2ML REMP DE</v>
          </cell>
          <cell r="C5216">
            <v>1</v>
          </cell>
        </row>
        <row r="5217">
          <cell r="A5217">
            <v>97787</v>
          </cell>
          <cell r="B5217" t="str">
            <v>VERGENTAN 50MG 2ML 6AMP. VTE DEU = 3FH11G083</v>
          </cell>
          <cell r="C5217">
            <v>1</v>
          </cell>
        </row>
        <row r="5218">
          <cell r="A5218">
            <v>97795</v>
          </cell>
          <cell r="B5218" t="str">
            <v>VERGENTAN INJ.AMP.2ML. MIRA. DEU = 3FH201260</v>
          </cell>
          <cell r="C5218">
            <v>1</v>
          </cell>
        </row>
        <row r="5219">
          <cell r="A5219">
            <v>98077</v>
          </cell>
          <cell r="B5219" t="str">
            <v>POLYSILANE AROMATISATION SORBITOL = 3TH001020</v>
          </cell>
          <cell r="C5219">
            <v>1</v>
          </cell>
        </row>
        <row r="5220">
          <cell r="A5220">
            <v>98083</v>
          </cell>
          <cell r="B5220" t="str">
            <v>ARSIQUINOFORME CPR. NF = 3TS100030</v>
          </cell>
          <cell r="C5220">
            <v>1</v>
          </cell>
        </row>
        <row r="5221">
          <cell r="A5221">
            <v>98101</v>
          </cell>
          <cell r="B5221" t="str">
            <v>DICYNONE 500MG CP OBLONG GRAVE</v>
          </cell>
          <cell r="C5221">
            <v>1</v>
          </cell>
        </row>
        <row r="5222">
          <cell r="A5222">
            <v>98122</v>
          </cell>
          <cell r="B5222" t="str">
            <v>EQUANIL 400MG CPR. (EQUANIL)(/)</v>
          </cell>
          <cell r="C5222">
            <v>1</v>
          </cell>
        </row>
        <row r="5223">
          <cell r="A5223">
            <v>98124</v>
          </cell>
          <cell r="B5223" t="str">
            <v>EQUANIL 400MG CP/PEL TRI</v>
          </cell>
          <cell r="C5223">
            <v>1</v>
          </cell>
        </row>
        <row r="5224">
          <cell r="A5224">
            <v>135048</v>
          </cell>
          <cell r="B5224" t="str">
            <v>STILNOX 10MG 100C HP ES (Pré cdt)</v>
          </cell>
          <cell r="C5224">
            <v>1</v>
          </cell>
        </row>
        <row r="5225">
          <cell r="A5225">
            <v>98147</v>
          </cell>
          <cell r="B5225" t="str">
            <v>STILNOX 10MG CPR(SIS) (STILNOX)(/)</v>
          </cell>
          <cell r="C5225">
            <v>1</v>
          </cell>
        </row>
        <row r="5226">
          <cell r="A5226">
            <v>98150</v>
          </cell>
          <cell r="B5226" t="str">
            <v>URBANYL 10MG GRAN. 1/4 DE LOT = 3VSA00020</v>
          </cell>
          <cell r="C5226">
            <v>1</v>
          </cell>
        </row>
        <row r="5227">
          <cell r="A5227">
            <v>98172</v>
          </cell>
          <cell r="B5227" t="str">
            <v>DOGMATIL 50MG GEL REMP</v>
          </cell>
          <cell r="C5227">
            <v>1</v>
          </cell>
        </row>
        <row r="5228">
          <cell r="A5228">
            <v>98173</v>
          </cell>
          <cell r="B5228" t="str">
            <v>DOGMATIL 50MG MEL/PEL/GEL</v>
          </cell>
          <cell r="C5228">
            <v>1</v>
          </cell>
        </row>
        <row r="5229">
          <cell r="A5229">
            <v>98175</v>
          </cell>
          <cell r="B5229" t="str">
            <v>TILDIEM LP300 TRANSFERT CONDT QA = 3XT100036</v>
          </cell>
          <cell r="C5229">
            <v>1</v>
          </cell>
        </row>
        <row r="5230">
          <cell r="A5230">
            <v>98187</v>
          </cell>
          <cell r="B5230" t="str">
            <v>MONO-TILDIEM 200MG GEL REMP</v>
          </cell>
          <cell r="C5230">
            <v>1</v>
          </cell>
        </row>
        <row r="5231">
          <cell r="A5231">
            <v>98192</v>
          </cell>
          <cell r="B5231" t="str">
            <v>TILDIEM LP SPHER REENROBE</v>
          </cell>
          <cell r="C5231">
            <v>1</v>
          </cell>
        </row>
        <row r="5232">
          <cell r="A5232">
            <v>138979</v>
          </cell>
          <cell r="B5232" t="str">
            <v>CROSPOVIDONE ISP MICRONI</v>
          </cell>
          <cell r="C5232">
            <v>1</v>
          </cell>
        </row>
        <row r="5233">
          <cell r="A5233">
            <v>135045</v>
          </cell>
          <cell r="B5233" t="str">
            <v>CLOPIDOGREL NF 75MG CPR.COMPA./MEL ESSAI</v>
          </cell>
          <cell r="C5233">
            <v>1</v>
          </cell>
        </row>
        <row r="5234">
          <cell r="A5234">
            <v>135046</v>
          </cell>
          <cell r="B5234" t="str">
            <v>CLOPIDOGREL NF 75MG CPR. ESSAI</v>
          </cell>
          <cell r="C5234">
            <v>1</v>
          </cell>
        </row>
        <row r="5235">
          <cell r="A5235">
            <v>135139</v>
          </cell>
          <cell r="B5235" t="str">
            <v>ETUI REP CHAMPIO.100MG 2ML 5A.VT IT = 3FE1AP580</v>
          </cell>
          <cell r="C5235">
            <v>1</v>
          </cell>
        </row>
        <row r="5236">
          <cell r="A5236">
            <v>135140</v>
          </cell>
          <cell r="B5236" t="str">
            <v>ETUI REP LIMICAN 50MG 2ML 6AM.VT IT = 3FH11P580</v>
          </cell>
          <cell r="C5236">
            <v>1</v>
          </cell>
        </row>
        <row r="5237">
          <cell r="A5237">
            <v>135160</v>
          </cell>
          <cell r="B5237" t="str">
            <v>ETUI REP PLAVIX 75MG NF 28CPR VT PT = 3PVA10580</v>
          </cell>
          <cell r="C5237">
            <v>1</v>
          </cell>
        </row>
        <row r="5238">
          <cell r="A5238">
            <v>135161</v>
          </cell>
          <cell r="B5238" t="str">
            <v>ETUI REP PLAVIX 75MG NF 28CPR HP PT = 3PVA10980</v>
          </cell>
          <cell r="C5238">
            <v>1</v>
          </cell>
        </row>
        <row r="5239">
          <cell r="A5239">
            <v>135175</v>
          </cell>
          <cell r="B5239" t="str">
            <v>ETUI REP AMITREX 200MG 20CPR VT PT = 3SJ112480</v>
          </cell>
          <cell r="C5239">
            <v>1</v>
          </cell>
        </row>
        <row r="5240">
          <cell r="A5240">
            <v>135191</v>
          </cell>
          <cell r="B5240" t="str">
            <v>ETUI REP SOLIAN 400MG 150CPR HP FR</v>
          </cell>
          <cell r="C5240">
            <v>1</v>
          </cell>
        </row>
        <row r="5241">
          <cell r="A5241">
            <v>135212</v>
          </cell>
          <cell r="B5241" t="str">
            <v>ETUI REP DICYNONE 250MG 20CPR.VT IT = 3UY18P580</v>
          </cell>
          <cell r="C5241">
            <v>1</v>
          </cell>
        </row>
        <row r="5242">
          <cell r="A5242">
            <v>135229</v>
          </cell>
          <cell r="B5242" t="str">
            <v>ETUI REP PRIADEL 400MG 100CPR.VT BE = 3VT2HB080</v>
          </cell>
          <cell r="C5242">
            <v>1</v>
          </cell>
        </row>
        <row r="5243">
          <cell r="A5243">
            <v>135230</v>
          </cell>
          <cell r="B5243" t="str">
            <v>ETUI REP PRIADEL 400MG 100CPR.VT PT = 3VT2HPR80</v>
          </cell>
          <cell r="C5243">
            <v>1</v>
          </cell>
        </row>
        <row r="5244">
          <cell r="A5244">
            <v>136535</v>
          </cell>
          <cell r="B5244" t="str">
            <v>PRIMP.MO.10MG 2ML.MIR.S2 OPC EXP = 3FQ104960</v>
          </cell>
          <cell r="C5244">
            <v>1</v>
          </cell>
        </row>
        <row r="5245">
          <cell r="A5245">
            <v>138433</v>
          </cell>
          <cell r="B5245" t="str">
            <v>MITOSYL MEL SONNEBORN</v>
          </cell>
          <cell r="C5245">
            <v>1</v>
          </cell>
        </row>
        <row r="5246">
          <cell r="A5246">
            <v>97618</v>
          </cell>
          <cell r="B5246" t="str">
            <v>QUALIFICATION AUTOCLAVE 10ML ESI = 31D018930</v>
          </cell>
          <cell r="C5246">
            <v>1</v>
          </cell>
        </row>
        <row r="5247">
          <cell r="A5247">
            <v>98440</v>
          </cell>
          <cell r="B5247" t="str">
            <v>DECOND TILDIEM 200MG GEL</v>
          </cell>
          <cell r="C5247">
            <v>1</v>
          </cell>
        </row>
        <row r="5248">
          <cell r="A5248">
            <v>142913</v>
          </cell>
          <cell r="B5248" t="str">
            <v>EAU POUR PREPARATION INJECT</v>
          </cell>
          <cell r="C5248">
            <v>1</v>
          </cell>
        </row>
        <row r="5249">
          <cell r="A5249">
            <v>143110</v>
          </cell>
          <cell r="B5249" t="str">
            <v>STILNOX MR 12.5MG GRANULATION RETARD</v>
          </cell>
          <cell r="C5249">
            <v>1</v>
          </cell>
        </row>
        <row r="5250">
          <cell r="A5250">
            <v>143928</v>
          </cell>
          <cell r="B5250" t="str">
            <v>TIAPRIDAL 100MG/2ML MIR XE</v>
          </cell>
          <cell r="C5250">
            <v>1</v>
          </cell>
        </row>
        <row r="5251">
          <cell r="A5251">
            <v>151743</v>
          </cell>
          <cell r="B5251" t="str">
            <v>ETUI REP ASPEGIC I.0,5G 6FL/6AM HP PT = 3D0157Q80</v>
          </cell>
          <cell r="C5251">
            <v>1</v>
          </cell>
        </row>
        <row r="5252">
          <cell r="A5252">
            <v>168330</v>
          </cell>
          <cell r="B5252" t="str">
            <v>PLACEBO GR STILNOXIUM 12,5mg LIB RETARD</v>
          </cell>
          <cell r="C5252">
            <v>1</v>
          </cell>
        </row>
        <row r="5253">
          <cell r="A5253">
            <v>170613</v>
          </cell>
          <cell r="B5253" t="str">
            <v>DICYNONE 250MG/2ML MIR XE</v>
          </cell>
          <cell r="C5253">
            <v>1</v>
          </cell>
        </row>
        <row r="5254">
          <cell r="A5254">
            <v>170614</v>
          </cell>
          <cell r="B5254" t="str">
            <v>DICYNONE 250MG/2ML REMP XE</v>
          </cell>
          <cell r="C5254">
            <v>1</v>
          </cell>
        </row>
        <row r="5255">
          <cell r="A5255">
            <v>173676</v>
          </cell>
          <cell r="B5255" t="str">
            <v>FACTICE EQUANIL 250MG PEL POUR C90 N°6 = 31DF10140</v>
          </cell>
          <cell r="C5255">
            <v>1</v>
          </cell>
        </row>
        <row r="5256">
          <cell r="A5256">
            <v>173678</v>
          </cell>
          <cell r="B5256" t="str">
            <v>FACTICE EQUANIL 400MG PEL POUR C90 N°6 = 31DF10240</v>
          </cell>
          <cell r="C5256">
            <v>1</v>
          </cell>
        </row>
        <row r="5257">
          <cell r="A5257">
            <v>160290</v>
          </cell>
          <cell r="B5257" t="str">
            <v>MERCK AMI NF 200MG 120CPR. DU HOP BEL = 3SLN24980</v>
          </cell>
          <cell r="C5257">
            <v>1</v>
          </cell>
        </row>
        <row r="5258">
          <cell r="A5258">
            <v>175975</v>
          </cell>
          <cell r="B5258" t="str">
            <v>ETUI REP SOLIAN NF 100MG 60 CPR. EC BE = 3VBG17880</v>
          </cell>
          <cell r="C5258">
            <v>1</v>
          </cell>
        </row>
        <row r="5259">
          <cell r="A5259">
            <v>176711</v>
          </cell>
          <cell r="B5259" t="str">
            <v>ESSAI FARDELAGE C90 N°4 POUR EXPEDITION IMA</v>
          </cell>
          <cell r="C5259">
            <v>1</v>
          </cell>
        </row>
        <row r="5260">
          <cell r="A5260">
            <v>176776</v>
          </cell>
          <cell r="B5260" t="str">
            <v>WYPALL RADIOSTERILE</v>
          </cell>
          <cell r="C5260">
            <v>1</v>
          </cell>
        </row>
        <row r="5261">
          <cell r="A5261">
            <v>176777</v>
          </cell>
          <cell r="B5261" t="str">
            <v>SACHETS MICROLINE RADIOSTERILE</v>
          </cell>
          <cell r="C5261">
            <v>1</v>
          </cell>
        </row>
        <row r="5262">
          <cell r="A5262">
            <v>176830</v>
          </cell>
          <cell r="B5262" t="str">
            <v>FACTICE EQUANIL 400MG CP DIOSNA2 = 31DVBT025</v>
          </cell>
          <cell r="C5262">
            <v>1</v>
          </cell>
        </row>
        <row r="5263">
          <cell r="A5263">
            <v>177117</v>
          </cell>
          <cell r="B5263" t="str">
            <v>RAMIPRIL 1,25MG MEL A SEC</v>
          </cell>
          <cell r="C5263">
            <v>1</v>
          </cell>
        </row>
        <row r="5264">
          <cell r="A5264">
            <v>177120</v>
          </cell>
          <cell r="B5264" t="str">
            <v>RAMIPRIL 2,5MG MEL A SEC</v>
          </cell>
          <cell r="C5264">
            <v>1</v>
          </cell>
        </row>
        <row r="5265">
          <cell r="A5265">
            <v>179414</v>
          </cell>
          <cell r="B5265" t="str">
            <v>EXPEDIT° ESSAI CERMEX C90-6</v>
          </cell>
          <cell r="C5265">
            <v>1</v>
          </cell>
        </row>
        <row r="5266">
          <cell r="A5266">
            <v>179525</v>
          </cell>
          <cell r="B5266" t="str">
            <v>ESI RAMIPRIL 2.5 MG MELANGE A SEC</v>
          </cell>
          <cell r="C5266">
            <v>1</v>
          </cell>
        </row>
        <row r="5267">
          <cell r="A5267">
            <v>180526</v>
          </cell>
          <cell r="B5267" t="str">
            <v>PRIMPERAN INJ. 2ML BARQ.6 AMP.HOP PRT = 3FQ105681</v>
          </cell>
          <cell r="C5267">
            <v>1</v>
          </cell>
        </row>
        <row r="5268">
          <cell r="A5268">
            <v>193319</v>
          </cell>
          <cell r="B5268" t="str">
            <v>SOLV.ASP/FLECT500 2,5ML REMP IT</v>
          </cell>
          <cell r="C5268">
            <v>1</v>
          </cell>
        </row>
        <row r="5269">
          <cell r="A5269">
            <v>194204</v>
          </cell>
          <cell r="B5269" t="str">
            <v>SOLV.ASPEGIC 5ML REMP NL</v>
          </cell>
          <cell r="C5269">
            <v>1</v>
          </cell>
        </row>
        <row r="5270">
          <cell r="A5270">
            <v>196898</v>
          </cell>
          <cell r="B5270" t="str">
            <v>MUSCORIL INJ.(940LT) SOLUTION CUVE  MP SI B</v>
          </cell>
          <cell r="C5270">
            <v>1</v>
          </cell>
        </row>
        <row r="5271">
          <cell r="A5271">
            <v>197421</v>
          </cell>
          <cell r="B5271" t="str">
            <v>PRIADEL 400 GRAN P/CPR LUBRIF = 3VT100225 avec ethanol</v>
          </cell>
          <cell r="C5271">
            <v>1</v>
          </cell>
        </row>
        <row r="5272">
          <cell r="A5272">
            <v>201627</v>
          </cell>
          <cell r="B5272" t="str">
            <v>ETUI FERME STILNOX POUR DATAMATRIX</v>
          </cell>
          <cell r="C5272">
            <v>1</v>
          </cell>
        </row>
        <row r="5273">
          <cell r="A5273">
            <v>201656</v>
          </cell>
          <cell r="B5273" t="str">
            <v>EXPEDITION IMA POUR PLAVIX 30CP</v>
          </cell>
          <cell r="C5273">
            <v>1</v>
          </cell>
        </row>
        <row r="5274">
          <cell r="A5274">
            <v>206318</v>
          </cell>
          <cell r="B5274" t="str">
            <v>DICYNONE OM 2ML REMP AML P2</v>
          </cell>
          <cell r="C5274">
            <v>1</v>
          </cell>
        </row>
        <row r="5275">
          <cell r="A5275">
            <v>206848</v>
          </cell>
          <cell r="B5275" t="str">
            <v>RAMIPRIL GEL LOT PILOTE N°2</v>
          </cell>
          <cell r="C5275">
            <v>1</v>
          </cell>
        </row>
        <row r="5276">
          <cell r="A5276">
            <v>206898</v>
          </cell>
          <cell r="B5276" t="str">
            <v>RAMIPRIL GEL LOT PILOTE N°1 Tours</v>
          </cell>
          <cell r="C5276">
            <v>1</v>
          </cell>
        </row>
        <row r="5277">
          <cell r="A5277">
            <v>207748</v>
          </cell>
          <cell r="B5277" t="str">
            <v>ETUI REP PLAVIX 75MG NF 28CPR VT PT = 3PVA10580</v>
          </cell>
          <cell r="C5277">
            <v>1</v>
          </cell>
        </row>
        <row r="5278">
          <cell r="A5278">
            <v>209510</v>
          </cell>
          <cell r="B5278" t="str">
            <v>RAMIPRIL 10MG GEL REPARTITION IMPRIMEE</v>
          </cell>
          <cell r="C5278">
            <v>1</v>
          </cell>
        </row>
        <row r="5279">
          <cell r="A5279">
            <v>210757</v>
          </cell>
          <cell r="B5279" t="str">
            <v>SOLIAN 400MG 150C FR mise en blister</v>
          </cell>
          <cell r="C5279">
            <v>1</v>
          </cell>
        </row>
        <row r="5280">
          <cell r="A5280">
            <v>210766</v>
          </cell>
          <cell r="B5280" t="str">
            <v>ETUI REP DOGMATIL 200MG 12CPR S3 VT SA</v>
          </cell>
          <cell r="C5280">
            <v>1</v>
          </cell>
        </row>
        <row r="5281">
          <cell r="A5281">
            <v>215798</v>
          </cell>
          <cell r="B5281" t="str">
            <v>ETUI REP TRITACE 1.25MG 500CP SE</v>
          </cell>
          <cell r="C5281">
            <v>1</v>
          </cell>
        </row>
        <row r="5282">
          <cell r="A5282">
            <v>215799</v>
          </cell>
          <cell r="B5282" t="str">
            <v>ETUI REP TRITACE 2.5MG 500CP SE</v>
          </cell>
          <cell r="C5282">
            <v>1</v>
          </cell>
        </row>
        <row r="5283">
          <cell r="A5283">
            <v>216178</v>
          </cell>
          <cell r="B5283" t="str">
            <v>ETUI REP MUSCORIL 4MG 2ML 6AM VT IT</v>
          </cell>
          <cell r="C5283">
            <v>1</v>
          </cell>
        </row>
        <row r="5284">
          <cell r="A5284">
            <v>216184</v>
          </cell>
          <cell r="B5284" t="str">
            <v>SOLV.KARDEGIC 5ML REMP CZ</v>
          </cell>
          <cell r="C5284">
            <v>1</v>
          </cell>
        </row>
        <row r="5285">
          <cell r="A5285">
            <v>218790</v>
          </cell>
          <cell r="B5285" t="str">
            <v>ET REP SOLIAN 400MG 30CP VT IT</v>
          </cell>
          <cell r="C5285">
            <v>1</v>
          </cell>
        </row>
        <row r="5286">
          <cell r="A5286">
            <v>218897</v>
          </cell>
          <cell r="B5286" t="str">
            <v>COROTROPE/PRIMACOR 10ML REMP OPC</v>
          </cell>
          <cell r="C5286">
            <v>1</v>
          </cell>
        </row>
        <row r="5287">
          <cell r="A5287">
            <v>219081</v>
          </cell>
          <cell r="B5287" t="str">
            <v>SOLV.ASPEGIC 5ML REMP GR</v>
          </cell>
          <cell r="C5287">
            <v>1</v>
          </cell>
        </row>
        <row r="5288">
          <cell r="A5288">
            <v>219308</v>
          </cell>
          <cell r="B5288" t="str">
            <v>ETUI REP SOLIAN NF 200MG 30CPR EC BE S3</v>
          </cell>
          <cell r="C5288">
            <v>1</v>
          </cell>
        </row>
        <row r="5289">
          <cell r="A5289">
            <v>219998</v>
          </cell>
          <cell r="B5289" t="str">
            <v>Essai Scanware Marchesini</v>
          </cell>
          <cell r="C5289">
            <v>1</v>
          </cell>
        </row>
        <row r="5290">
          <cell r="A5290">
            <v>221326</v>
          </cell>
          <cell r="B5290" t="str">
            <v>BOUCHONS EN BETABAG à STERILISER</v>
          </cell>
          <cell r="C5290">
            <v>1</v>
          </cell>
        </row>
        <row r="5291">
          <cell r="A5291">
            <v>221558</v>
          </cell>
          <cell r="B5291" t="str">
            <v>SOLIAN NF 200MG 120C. VT BE MISE EN ETUI</v>
          </cell>
          <cell r="C5291">
            <v>1</v>
          </cell>
        </row>
        <row r="5292">
          <cell r="A5292">
            <v>222077</v>
          </cell>
          <cell r="B5292" t="str">
            <v>ET REP TIAPRIDAL 100MG 12X2ML VT SA</v>
          </cell>
          <cell r="C5292">
            <v>1</v>
          </cell>
        </row>
        <row r="5293">
          <cell r="A5293">
            <v>222326</v>
          </cell>
          <cell r="B5293" t="str">
            <v>ESI ERCEFURYL GELULES 100MG  = 319B20030</v>
          </cell>
          <cell r="C5293">
            <v>1</v>
          </cell>
        </row>
        <row r="5294">
          <cell r="A5294">
            <v>222994</v>
          </cell>
          <cell r="B5294" t="str">
            <v>PRIMACOR INJ. 10ML ETIQ. OPC S3P3 EXP</v>
          </cell>
          <cell r="C5294">
            <v>1</v>
          </cell>
        </row>
        <row r="5295">
          <cell r="A5295">
            <v>224174</v>
          </cell>
          <cell r="B5295" t="str">
            <v>ASPEGIC INJ.0,5G FL MIR(CAP.GRISE) = 3D01A0165</v>
          </cell>
          <cell r="C5295">
            <v>1</v>
          </cell>
        </row>
        <row r="5296">
          <cell r="A5296">
            <v>224536</v>
          </cell>
          <cell r="B5296" t="str">
            <v>DICYNONE 250MG. CPR.GRAVE pour OM</v>
          </cell>
          <cell r="C5296">
            <v>1</v>
          </cell>
        </row>
        <row r="5297">
          <cell r="A5297">
            <v>224980</v>
          </cell>
          <cell r="B5297" t="str">
            <v>DICYNONE 250MG/2ML REMP OPC FR</v>
          </cell>
          <cell r="C5297">
            <v>1</v>
          </cell>
        </row>
        <row r="5298">
          <cell r="A5298">
            <v>225141</v>
          </cell>
          <cell r="B5298" t="str">
            <v>DICYNONE OM 250MG 2ML. MIRAGE P3 MO</v>
          </cell>
          <cell r="C5298">
            <v>1</v>
          </cell>
        </row>
        <row r="5299">
          <cell r="A5299">
            <v>225274</v>
          </cell>
          <cell r="B5299" t="str">
            <v>EXACYL 500MG/5ML REMPL OPC FR</v>
          </cell>
          <cell r="C5299">
            <v>1</v>
          </cell>
        </row>
        <row r="5300">
          <cell r="A5300">
            <v>225657</v>
          </cell>
          <cell r="B5300" t="str">
            <v>DICYNONE 250MG/2ML MIR OPC BE</v>
          </cell>
          <cell r="C5300">
            <v>1</v>
          </cell>
        </row>
        <row r="5301">
          <cell r="A5301">
            <v>226128</v>
          </cell>
          <cell r="B5301" t="str">
            <v>COROTROPE/PRIMACOR INJ.10ML OPC MIRAGE</v>
          </cell>
          <cell r="C5301">
            <v>1</v>
          </cell>
        </row>
        <row r="5302">
          <cell r="A5302">
            <v>227534</v>
          </cell>
          <cell r="B5302" t="str">
            <v>EXACYL 500MG/5ML REMP OPC XE</v>
          </cell>
          <cell r="C5302">
            <v>1</v>
          </cell>
        </row>
        <row r="5303">
          <cell r="A5303">
            <v>227625</v>
          </cell>
          <cell r="B5303" t="str">
            <v>LITICAN 2ML REMP OPC NL</v>
          </cell>
          <cell r="C5303">
            <v>1</v>
          </cell>
        </row>
        <row r="5304">
          <cell r="A5304">
            <v>227790</v>
          </cell>
          <cell r="B5304" t="str">
            <v>TIAPRIDAL 100MG AMP. 2ML REMPL RUSSIE</v>
          </cell>
          <cell r="C5304">
            <v>1</v>
          </cell>
        </row>
        <row r="5305">
          <cell r="A5305">
            <v>228532</v>
          </cell>
          <cell r="B5305" t="str">
            <v>COROTROPE 10ML ETIQ OPC HU</v>
          </cell>
          <cell r="C5305">
            <v>1</v>
          </cell>
        </row>
        <row r="5306">
          <cell r="A5306">
            <v>229177</v>
          </cell>
          <cell r="B5306" t="str">
            <v>VERGENTAN 2ML MIR OPC DE</v>
          </cell>
          <cell r="C5306">
            <v>1</v>
          </cell>
        </row>
        <row r="5307">
          <cell r="A5307">
            <v>230096</v>
          </cell>
          <cell r="B5307" t="str">
            <v>EXACYL 500MG 5ML REMP OPC BE</v>
          </cell>
          <cell r="C5307">
            <v>1</v>
          </cell>
        </row>
        <row r="5308">
          <cell r="A5308">
            <v>230717</v>
          </cell>
          <cell r="B5308" t="str">
            <v>DIGESAN 2ML MIR BR</v>
          </cell>
          <cell r="C5308">
            <v>1</v>
          </cell>
        </row>
        <row r="5309">
          <cell r="A5309">
            <v>231264</v>
          </cell>
          <cell r="B5309" t="str">
            <v>DOGMATIL 2ML AMP INJ ESP</v>
          </cell>
          <cell r="C5309">
            <v>1</v>
          </cell>
        </row>
        <row r="5310">
          <cell r="A5310">
            <v>231432</v>
          </cell>
          <cell r="B5310" t="str">
            <v>CONDT POUR STAB. TRIATEC 1.25MG 500C BTL</v>
          </cell>
          <cell r="C5310">
            <v>1</v>
          </cell>
        </row>
        <row r="5311">
          <cell r="A5311">
            <v>232154</v>
          </cell>
          <cell r="B5311" t="str">
            <v>RAMIPRIL 1.25MG GEL NON IMPRIMEE origine FAMAR</v>
          </cell>
          <cell r="C5311">
            <v>1</v>
          </cell>
        </row>
        <row r="5312">
          <cell r="A5312">
            <v>232691</v>
          </cell>
          <cell r="B5312" t="str">
            <v>MUSCORIL 2ML MIR OPC GR</v>
          </cell>
          <cell r="C5312">
            <v>1</v>
          </cell>
        </row>
        <row r="5313">
          <cell r="A5313">
            <v>234115</v>
          </cell>
          <cell r="B5313" t="str">
            <v>ET REP RELMUS 60X2ML HP PT</v>
          </cell>
          <cell r="C5313">
            <v>1</v>
          </cell>
        </row>
        <row r="5314">
          <cell r="A5314">
            <v>239548</v>
          </cell>
          <cell r="B5314" t="str">
            <v>DECOND PRIADEL 400MG 100C VT GB en blister</v>
          </cell>
          <cell r="C5314">
            <v>1</v>
          </cell>
        </row>
        <row r="5315">
          <cell r="A5315">
            <v>240129</v>
          </cell>
          <cell r="B5315" t="str">
            <v>SOL. PRIMP.  pour qualif. L5 remplissage</v>
          </cell>
          <cell r="C5315">
            <v>1</v>
          </cell>
        </row>
        <row r="5316">
          <cell r="A5316">
            <v>240218</v>
          </cell>
          <cell r="B5316" t="str">
            <v>CONDT POUR STAB. MEPRONIZINE</v>
          </cell>
          <cell r="C5316">
            <v>1</v>
          </cell>
        </row>
        <row r="5317">
          <cell r="A5317">
            <v>240636</v>
          </cell>
          <cell r="B5317" t="str">
            <v>PRIMACOR INJ. 10ML OPC ETIQ. GB</v>
          </cell>
          <cell r="C5317">
            <v>1</v>
          </cell>
        </row>
        <row r="5318">
          <cell r="A5318">
            <v>241225</v>
          </cell>
          <cell r="B5318" t="str">
            <v>ETUI REP TRIATEC 2.5MG 56GEL VT PT</v>
          </cell>
          <cell r="C5318">
            <v>1</v>
          </cell>
        </row>
        <row r="5319">
          <cell r="A5319">
            <v>241749</v>
          </cell>
          <cell r="B5319" t="str">
            <v>DOGMATIL 2ML MIR OPC BE</v>
          </cell>
          <cell r="C5319">
            <v>1</v>
          </cell>
        </row>
        <row r="5320">
          <cell r="A5320">
            <v>243019</v>
          </cell>
          <cell r="B5320" t="str">
            <v>ETUI REP STILNOX 10MG 30CPR. GR</v>
          </cell>
          <cell r="C5320">
            <v>1</v>
          </cell>
        </row>
        <row r="5321">
          <cell r="A5321">
            <v>243845</v>
          </cell>
          <cell r="B5321" t="str">
            <v>EXACYL 500MG 5ML REMP OPC BE</v>
          </cell>
          <cell r="C5321">
            <v>1</v>
          </cell>
        </row>
        <row r="5322">
          <cell r="A5322">
            <v>244478</v>
          </cell>
          <cell r="B5322" t="str">
            <v>ESSAI MITOSYL DATAMATRIX 65/150G</v>
          </cell>
          <cell r="C5322">
            <v>1</v>
          </cell>
        </row>
        <row r="5323">
          <cell r="A5323">
            <v>245270</v>
          </cell>
          <cell r="B5323" t="str">
            <v>ESSAI EMPOIS MEPRONIZINE</v>
          </cell>
          <cell r="C5323">
            <v>1</v>
          </cell>
        </row>
        <row r="5324">
          <cell r="A5324">
            <v>245518</v>
          </cell>
          <cell r="B5324" t="str">
            <v>TIAPRIDAL 100MG/2ML REMP OPC LT</v>
          </cell>
          <cell r="C5324">
            <v>1</v>
          </cell>
        </row>
        <row r="5325">
          <cell r="A5325">
            <v>245558</v>
          </cell>
          <cell r="B5325" t="str">
            <v>Obsolète LASIX 20MG AMP.2ML MIRA. OPC SA B11</v>
          </cell>
          <cell r="C5325">
            <v>1</v>
          </cell>
        </row>
        <row r="5326">
          <cell r="A5326">
            <v>246100</v>
          </cell>
          <cell r="B5326" t="str">
            <v>CORDARONE 150 MG/3ML MIR (940L)</v>
          </cell>
          <cell r="C5326">
            <v>1</v>
          </cell>
        </row>
        <row r="5327">
          <cell r="A5327">
            <v>246397</v>
          </cell>
          <cell r="B5327" t="str">
            <v>ESSAI DATAMATRIX MARCHESINI</v>
          </cell>
          <cell r="C5327">
            <v>1</v>
          </cell>
        </row>
        <row r="5328">
          <cell r="A5328">
            <v>246460</v>
          </cell>
          <cell r="B5328" t="str">
            <v>MUSCORIL 2ML REMP OPC IT</v>
          </cell>
          <cell r="C5328">
            <v>1</v>
          </cell>
        </row>
        <row r="5329">
          <cell r="A5329">
            <v>246674</v>
          </cell>
          <cell r="B5329" t="str">
            <v>TIAPRIZAL 2ML REMP OPC ES</v>
          </cell>
          <cell r="C5329">
            <v>1</v>
          </cell>
        </row>
        <row r="5330">
          <cell r="A5330">
            <v>246902</v>
          </cell>
          <cell r="B5330" t="str">
            <v>ETUI REP EXACYL INJ. 5 AMP. 5ML S3  EXP</v>
          </cell>
          <cell r="C5330">
            <v>1</v>
          </cell>
        </row>
        <row r="5331">
          <cell r="A5331">
            <v>246896</v>
          </cell>
          <cell r="B5331" t="str">
            <v>ETUI REP PRIMPERAN 10MG 2ML 12AM.HOP ES</v>
          </cell>
          <cell r="C5331">
            <v>1</v>
          </cell>
        </row>
        <row r="5332">
          <cell r="A5332">
            <v>246901</v>
          </cell>
          <cell r="B5332" t="str">
            <v>ETUI REP ASPEGIC INJ.0,5G.20FL. HOP CH</v>
          </cell>
          <cell r="C5332">
            <v>1</v>
          </cell>
        </row>
        <row r="5333">
          <cell r="A5333">
            <v>247030</v>
          </cell>
          <cell r="B5333" t="str">
            <v>DECOND STILNOX 30C VT IT en blister</v>
          </cell>
          <cell r="C5333">
            <v>1</v>
          </cell>
        </row>
        <row r="5334">
          <cell r="A5334">
            <v>247137</v>
          </cell>
          <cell r="B5334" t="str">
            <v>TIAPRIDAL 100MG/2ML REMP OPC CZ</v>
          </cell>
          <cell r="C5334">
            <v>1</v>
          </cell>
        </row>
        <row r="5335">
          <cell r="A5335">
            <v>248551</v>
          </cell>
          <cell r="B5335" t="str">
            <v>ESSAI FLANC + DATAMATRIX PK</v>
          </cell>
          <cell r="C5335">
            <v>1</v>
          </cell>
        </row>
        <row r="5336">
          <cell r="A5336">
            <v>249369</v>
          </cell>
          <cell r="B5336" t="str">
            <v>PRIMPERAN MO 10MG/2ML REMP OPC ES</v>
          </cell>
          <cell r="C5336">
            <v>1</v>
          </cell>
        </row>
        <row r="5337">
          <cell r="A5337">
            <v>250762</v>
          </cell>
          <cell r="B5337" t="str">
            <v>TIAPRIDAL 100MG/2ML MIR HU</v>
          </cell>
          <cell r="C5337">
            <v>1</v>
          </cell>
        </row>
        <row r="5338">
          <cell r="A5338">
            <v>251134</v>
          </cell>
          <cell r="B5338" t="str">
            <v>PRIMPERAN MO 10MG/2ML MIR OPC NL</v>
          </cell>
          <cell r="C5338">
            <v>1</v>
          </cell>
        </row>
        <row r="5339">
          <cell r="A5339">
            <v>251397</v>
          </cell>
          <cell r="B5339" t="str">
            <v>BARQUETTE DICYNONE OM 4AMP BG</v>
          </cell>
          <cell r="C5339">
            <v>1</v>
          </cell>
        </row>
        <row r="5340">
          <cell r="A5340">
            <v>252346</v>
          </cell>
          <cell r="B5340" t="str">
            <v>COROTROPE/PRIMACOR 10ML REMP L1 OPC</v>
          </cell>
          <cell r="C5340">
            <v>1</v>
          </cell>
        </row>
        <row r="5341">
          <cell r="A5341">
            <v>252592</v>
          </cell>
          <cell r="B5341" t="str">
            <v>DICYNONE 250MG/2ML MIR OPC XE</v>
          </cell>
          <cell r="C5341">
            <v>1</v>
          </cell>
        </row>
        <row r="5342">
          <cell r="A5342">
            <v>252634</v>
          </cell>
          <cell r="B5342" t="str">
            <v>PRIMPERAN MO 10MG/2ML REMP OPC ES</v>
          </cell>
          <cell r="C5342">
            <v>1</v>
          </cell>
        </row>
        <row r="5343">
          <cell r="A5343">
            <v>252635</v>
          </cell>
          <cell r="B5343" t="str">
            <v>PRIMPERAN MO 10MG/2ML MIR OPC ES</v>
          </cell>
          <cell r="C5343">
            <v>1</v>
          </cell>
        </row>
        <row r="5344">
          <cell r="A5344">
            <v>252893</v>
          </cell>
          <cell r="B5344" t="str">
            <v>VERGENTAN 2ML 6AMP HOP DEU pré cdt</v>
          </cell>
          <cell r="C5344">
            <v>1</v>
          </cell>
        </row>
        <row r="5345">
          <cell r="A5345">
            <v>252938</v>
          </cell>
          <cell r="B5345" t="str">
            <v>DICYNONE OM 2ML MIR A-L</v>
          </cell>
          <cell r="C5345">
            <v>1</v>
          </cell>
        </row>
        <row r="5346">
          <cell r="A5346">
            <v>253108</v>
          </cell>
          <cell r="B5346" t="str">
            <v>ESSAI FORMAT 4X5ML SUR F1</v>
          </cell>
          <cell r="C5346">
            <v>1</v>
          </cell>
        </row>
        <row r="5347">
          <cell r="A5347">
            <v>253469</v>
          </cell>
          <cell r="B5347" t="str">
            <v>LASIX 20MG/2ML ETIQ IT</v>
          </cell>
          <cell r="C5347">
            <v>1</v>
          </cell>
        </row>
        <row r="5348">
          <cell r="A5348">
            <v>254310</v>
          </cell>
          <cell r="B5348" t="str">
            <v>STABILITE CORDARONE 3ML</v>
          </cell>
          <cell r="C5348">
            <v>1</v>
          </cell>
        </row>
        <row r="5349">
          <cell r="A5349">
            <v>256912</v>
          </cell>
          <cell r="B5349" t="str">
            <v>MEDIAFILLTEST B/S 200LT-3ML-THIOGLYCOLATE</v>
          </cell>
          <cell r="C5349">
            <v>1</v>
          </cell>
        </row>
        <row r="5350">
          <cell r="A5350">
            <v>258393</v>
          </cell>
          <cell r="B5350" t="str">
            <v>TIAPRIZAL 2ML MIR OPC ES</v>
          </cell>
          <cell r="C5350">
            <v>1</v>
          </cell>
        </row>
        <row r="5351">
          <cell r="A5351">
            <v>259323</v>
          </cell>
          <cell r="B5351" t="str">
            <v>SOLV.KARDEGIC INJ. 5ML MIR OPC CZ</v>
          </cell>
          <cell r="C5351">
            <v>1</v>
          </cell>
        </row>
        <row r="5352">
          <cell r="A5352">
            <v>260672</v>
          </cell>
          <cell r="B5352" t="str">
            <v>ESSAI 2ML MIRAGE/MICROFISSURE BREVETTI</v>
          </cell>
          <cell r="C5352">
            <v>1</v>
          </cell>
        </row>
        <row r="5353">
          <cell r="A5353">
            <v>261210</v>
          </cell>
          <cell r="B5353" t="str">
            <v>TIAPRIDAL 10MG MIR PT</v>
          </cell>
          <cell r="C5353">
            <v>1</v>
          </cell>
        </row>
        <row r="5354">
          <cell r="A5354">
            <v>261233</v>
          </cell>
          <cell r="B5354" t="str">
            <v>EXACYL 500MG/5ML REMPL OPC (EQ)</v>
          </cell>
          <cell r="C5354">
            <v>1</v>
          </cell>
        </row>
        <row r="5355">
          <cell r="A5355">
            <v>262469</v>
          </cell>
          <cell r="B5355" t="str">
            <v>LASIX 20MG/2ML ETIQ XE DUBAI</v>
          </cell>
          <cell r="C5355">
            <v>1</v>
          </cell>
        </row>
        <row r="5356">
          <cell r="A5356">
            <v>263516</v>
          </cell>
          <cell r="B5356" t="str">
            <v>STAB PROFENID 2ML ETIQ</v>
          </cell>
          <cell r="C5356">
            <v>1</v>
          </cell>
        </row>
        <row r="5357">
          <cell r="A5357">
            <v>435469</v>
          </cell>
          <cell r="B5357" t="str">
            <v>CLOPIDOGREL 75MG CP (BASF)</v>
          </cell>
          <cell r="C5357">
            <v>1</v>
          </cell>
        </row>
        <row r="5358">
          <cell r="A5358">
            <v>435640</v>
          </cell>
          <cell r="B5358" t="str">
            <v>SOLV.ASPEGIC CUVE 612L</v>
          </cell>
          <cell r="C5358">
            <v>1</v>
          </cell>
        </row>
        <row r="5359">
          <cell r="A5359">
            <v>436585</v>
          </cell>
          <cell r="B5359" t="str">
            <v>SOLV. ASPEGIC INJ. CUVE 400L</v>
          </cell>
          <cell r="C5359">
            <v>1</v>
          </cell>
        </row>
        <row r="5360">
          <cell r="A5360">
            <v>437966</v>
          </cell>
          <cell r="B5360" t="str">
            <v>DEPAKINE 300MG pour tri</v>
          </cell>
          <cell r="C5360">
            <v>1</v>
          </cell>
        </row>
        <row r="5361">
          <cell r="A5361">
            <v>440263</v>
          </cell>
          <cell r="B5361" t="str">
            <v>ESSAI REMP 2ML AMP COL ELARGI</v>
          </cell>
          <cell r="C5361">
            <v>1</v>
          </cell>
        </row>
        <row r="5362">
          <cell r="A5362">
            <v>453140</v>
          </cell>
          <cell r="B5362" t="str">
            <v>LASIX 20MG 2ML ETIQ. EG</v>
          </cell>
          <cell r="C5362">
            <v>1</v>
          </cell>
        </row>
        <row r="5363">
          <cell r="A5363" t="str">
            <v>ES_00005</v>
          </cell>
          <cell r="B5363" t="str">
            <v>ESSAIS CONDI 10X5ML F1</v>
          </cell>
          <cell r="C5363">
            <v>1</v>
          </cell>
        </row>
        <row r="5364">
          <cell r="A5364" t="str">
            <v>ES_00006</v>
          </cell>
          <cell r="B5364" t="str">
            <v>ESSAIS 2 BARQUETTES SUR F1</v>
          </cell>
          <cell r="C5364">
            <v>1</v>
          </cell>
        </row>
        <row r="5365">
          <cell r="A5365" t="str">
            <v>ES_00007</v>
          </cell>
          <cell r="B5365" t="str">
            <v>QUALIFICATION LIGNE 4P</v>
          </cell>
          <cell r="C5365">
            <v>1</v>
          </cell>
        </row>
        <row r="5366">
          <cell r="A5366">
            <v>474721</v>
          </cell>
          <cell r="B5366" t="str">
            <v>PRIMPERAN MO 10MG/2ML REMP OPC ES</v>
          </cell>
          <cell r="C5366">
            <v>1</v>
          </cell>
        </row>
        <row r="5367">
          <cell r="A5367">
            <v>475513</v>
          </cell>
          <cell r="B5367" t="str">
            <v>DICYNONE 250MG/2ML MIR AMO EX</v>
          </cell>
          <cell r="C5367">
            <v>1</v>
          </cell>
        </row>
        <row r="5368">
          <cell r="A5368">
            <v>477693</v>
          </cell>
          <cell r="B5368" t="str">
            <v>TRENTAL 300MG 10X15ML DE (pré cdt)</v>
          </cell>
          <cell r="C5368">
            <v>1</v>
          </cell>
        </row>
        <row r="5369">
          <cell r="A5369">
            <v>477920</v>
          </cell>
          <cell r="B5369" t="str">
            <v>SOLIAN 200MG 50C HP DE (10 boîtes) (pré cdt)</v>
          </cell>
          <cell r="C5369">
            <v>1</v>
          </cell>
        </row>
        <row r="5370">
          <cell r="A5370">
            <v>481672</v>
          </cell>
          <cell r="B5370" t="str">
            <v>NOVALGIN 1G SOL.</v>
          </cell>
          <cell r="C5370">
            <v>1</v>
          </cell>
        </row>
        <row r="5371">
          <cell r="A5371" t="str">
            <v>ST_00010</v>
          </cell>
          <cell r="B5371" t="str">
            <v>STAB MITO 150G SANS RONDELLE+FLIP TOP (CQL)</v>
          </cell>
          <cell r="C5371">
            <v>1</v>
          </cell>
        </row>
        <row r="5372">
          <cell r="A5372">
            <v>486866</v>
          </cell>
          <cell r="B5372" t="str">
            <v>ET REP DICYNONE OM 250MG 100X2ML VT A-L</v>
          </cell>
          <cell r="C5372">
            <v>1</v>
          </cell>
        </row>
        <row r="5373">
          <cell r="A5373">
            <v>486991</v>
          </cell>
          <cell r="B5373" t="str">
            <v>LASIX 250MG SOL.</v>
          </cell>
          <cell r="C5373">
            <v>1</v>
          </cell>
        </row>
        <row r="5374">
          <cell r="A5374">
            <v>490082</v>
          </cell>
          <cell r="B5374" t="str">
            <v>ULTRACAÏN 10MG OS 1% REMP</v>
          </cell>
          <cell r="C5374">
            <v>1</v>
          </cell>
        </row>
        <row r="5375">
          <cell r="A5375">
            <v>491052</v>
          </cell>
          <cell r="B5375" t="str">
            <v>ULTRACAÏN 10MG OS 1% 5ML MIR</v>
          </cell>
          <cell r="C5375">
            <v>1</v>
          </cell>
        </row>
        <row r="5376">
          <cell r="A5376">
            <v>497600</v>
          </cell>
          <cell r="B5376" t="str">
            <v>ASPEGIC 1G FL R/S(CAP.ROU) VAL</v>
          </cell>
          <cell r="C5376">
            <v>1</v>
          </cell>
        </row>
        <row r="5377">
          <cell r="A5377">
            <v>505348</v>
          </cell>
          <cell r="B5377" t="str">
            <v>RELMUS 2ML MIR PT</v>
          </cell>
          <cell r="C5377">
            <v>1</v>
          </cell>
        </row>
        <row r="5378">
          <cell r="A5378">
            <v>506029</v>
          </cell>
          <cell r="B5378" t="str">
            <v>MUSCORIL 2ML MIR OPC CZ</v>
          </cell>
          <cell r="C5378">
            <v>1</v>
          </cell>
        </row>
        <row r="5379">
          <cell r="A5379">
            <v>506966</v>
          </cell>
          <cell r="B5379" t="str">
            <v>TRANGOREX 6X3ML BARQ. ES</v>
          </cell>
          <cell r="C5379">
            <v>1</v>
          </cell>
        </row>
        <row r="5380">
          <cell r="A5380">
            <v>506984</v>
          </cell>
          <cell r="B5380" t="str">
            <v>EAU PPI 2ML MIR</v>
          </cell>
          <cell r="C5380">
            <v>1</v>
          </cell>
        </row>
        <row r="5381">
          <cell r="A5381">
            <v>507894</v>
          </cell>
          <cell r="B5381" t="str">
            <v>ARTERENOL 1,22MG 1ML MIR</v>
          </cell>
          <cell r="C5381">
            <v>1</v>
          </cell>
        </row>
        <row r="5382">
          <cell r="A5382">
            <v>508794</v>
          </cell>
          <cell r="B5382" t="str">
            <v>EAU PPI CUVE 470L</v>
          </cell>
          <cell r="C5382">
            <v>1</v>
          </cell>
        </row>
        <row r="5383">
          <cell r="A5383">
            <v>508801</v>
          </cell>
          <cell r="B5383" t="str">
            <v>EAU PPI 4ML REMP</v>
          </cell>
          <cell r="C5383">
            <v>1</v>
          </cell>
        </row>
        <row r="5384">
          <cell r="A5384">
            <v>508804</v>
          </cell>
          <cell r="B5384" t="str">
            <v>EAU PPI CUVE 470L</v>
          </cell>
          <cell r="C5384">
            <v>1</v>
          </cell>
        </row>
        <row r="5385">
          <cell r="A5385">
            <v>508805</v>
          </cell>
          <cell r="B5385" t="str">
            <v>EAU PPI 5ML REMP</v>
          </cell>
          <cell r="C5385">
            <v>1</v>
          </cell>
        </row>
        <row r="5386">
          <cell r="A5386">
            <v>508808</v>
          </cell>
          <cell r="B5386" t="str">
            <v>EAU PPI 10ML REMP</v>
          </cell>
          <cell r="C5386">
            <v>1</v>
          </cell>
        </row>
        <row r="5387">
          <cell r="A5387">
            <v>508969</v>
          </cell>
          <cell r="B5387" t="str">
            <v>EAU PPI 2ML (470 L) MIR</v>
          </cell>
          <cell r="C5387">
            <v>1</v>
          </cell>
        </row>
        <row r="5388">
          <cell r="A5388">
            <v>509052</v>
          </cell>
          <cell r="B5388" t="str">
            <v>EAU PPI CUVE 470L (2ML)</v>
          </cell>
          <cell r="C5388">
            <v>1</v>
          </cell>
        </row>
        <row r="5389">
          <cell r="A5389">
            <v>510871</v>
          </cell>
          <cell r="B5389" t="str">
            <v>SEGURIL 20MG/2ML ETIQ ES</v>
          </cell>
          <cell r="C5389">
            <v>1</v>
          </cell>
        </row>
        <row r="5390">
          <cell r="A5390">
            <v>511430</v>
          </cell>
          <cell r="B5390" t="str">
            <v>LASIX 20MG/2ML REMP OPC</v>
          </cell>
          <cell r="C5390">
            <v>1</v>
          </cell>
        </row>
        <row r="5391">
          <cell r="A5391">
            <v>512773</v>
          </cell>
          <cell r="B5391" t="str">
            <v>DOLANTIN 100MG/2ML REMP</v>
          </cell>
          <cell r="C5391">
            <v>1</v>
          </cell>
        </row>
        <row r="5392">
          <cell r="A5392">
            <v>516387</v>
          </cell>
          <cell r="B5392" t="str">
            <v>SUPRARENIN 1,2MG 1ML SOL 450L</v>
          </cell>
          <cell r="C5392">
            <v>1</v>
          </cell>
        </row>
        <row r="5393">
          <cell r="A5393">
            <v>520032</v>
          </cell>
          <cell r="B5393" t="str">
            <v>TIAPRIDAL 100MG/2ML MIR OPC RU</v>
          </cell>
          <cell r="C5393">
            <v>1</v>
          </cell>
        </row>
        <row r="5394">
          <cell r="A5394">
            <v>520177</v>
          </cell>
          <cell r="B5394" t="str">
            <v>ARTERENOL 1,22MG 1ML SOL 400L</v>
          </cell>
          <cell r="C5394">
            <v>1</v>
          </cell>
        </row>
        <row r="5395">
          <cell r="A5395">
            <v>521453</v>
          </cell>
          <cell r="B5395" t="str">
            <v>MUSCORIL 2ML OPC MIR PK</v>
          </cell>
          <cell r="C5395">
            <v>1</v>
          </cell>
        </row>
        <row r="5396">
          <cell r="A5396">
            <v>522861</v>
          </cell>
          <cell r="B5396" t="str">
            <v>ARTERENOL 1,22MG 1ML SOL 450L</v>
          </cell>
          <cell r="C5396">
            <v>1</v>
          </cell>
        </row>
        <row r="5397">
          <cell r="A5397">
            <v>522863</v>
          </cell>
          <cell r="B5397" t="str">
            <v>ARTERENOL 1,22MG 1ML MIR  450L</v>
          </cell>
          <cell r="C5397">
            <v>1</v>
          </cell>
        </row>
        <row r="5398">
          <cell r="A5398">
            <v>526055</v>
          </cell>
          <cell r="B5398" t="str">
            <v>LASIX 20MG/2ML ETIQ FR 511435</v>
          </cell>
          <cell r="C5398">
            <v>1</v>
          </cell>
        </row>
        <row r="5399">
          <cell r="A5399">
            <v>526066</v>
          </cell>
          <cell r="B5399" t="str">
            <v>LASIX 20MG/2ML ETIQ AT 511435</v>
          </cell>
          <cell r="C5399">
            <v>1</v>
          </cell>
        </row>
        <row r="5400">
          <cell r="A5400">
            <v>526798</v>
          </cell>
          <cell r="B5400" t="str">
            <v>PRIMPERAN 100MG/5ML MIR OPC ES</v>
          </cell>
          <cell r="C5400">
            <v>1</v>
          </cell>
        </row>
        <row r="5401">
          <cell r="A5401">
            <v>527280</v>
          </cell>
          <cell r="B5401" t="str">
            <v>TIAPRIDAL 100MG GRA</v>
          </cell>
          <cell r="C5401">
            <v>1</v>
          </cell>
        </row>
        <row r="5402">
          <cell r="A5402">
            <v>531483</v>
          </cell>
          <cell r="B5402" t="str">
            <v>LASIX 20MG/2ML ETIQ AU</v>
          </cell>
          <cell r="C5402">
            <v>1</v>
          </cell>
        </row>
        <row r="5403">
          <cell r="A5403">
            <v>532318</v>
          </cell>
          <cell r="B5403" t="str">
            <v>PRECOND TILDIEM 300 28G GB</v>
          </cell>
          <cell r="C5403">
            <v>1</v>
          </cell>
        </row>
        <row r="5404">
          <cell r="A5404" t="str">
            <v>ES_00042</v>
          </cell>
          <cell r="B5404" t="str">
            <v>ESSAI NOTICES BT ET BQ PARTENA</v>
          </cell>
          <cell r="C5404">
            <v>1</v>
          </cell>
        </row>
        <row r="5405">
          <cell r="A5405">
            <v>533449</v>
          </cell>
          <cell r="B5405" t="str">
            <v>LASIX 20MG/2ML MIR OPC (1500L)</v>
          </cell>
          <cell r="C5405">
            <v>1</v>
          </cell>
        </row>
        <row r="5406">
          <cell r="A5406">
            <v>534055</v>
          </cell>
          <cell r="B5406" t="str">
            <v>L-POLAMIDON 2,5MG/1ML MIR 250L</v>
          </cell>
          <cell r="C5406">
            <v>1</v>
          </cell>
        </row>
        <row r="5407">
          <cell r="A5407">
            <v>537436</v>
          </cell>
          <cell r="B5407" t="str">
            <v>DICYNONE OM 250MG 2ML ETIQ. SK</v>
          </cell>
          <cell r="C5407">
            <v>1</v>
          </cell>
        </row>
        <row r="5408">
          <cell r="A5408">
            <v>537992</v>
          </cell>
          <cell r="B5408" t="str">
            <v>LASIX 20MG/2ML ETIQ BE 511435</v>
          </cell>
          <cell r="C5408">
            <v>1</v>
          </cell>
        </row>
        <row r="5409">
          <cell r="A5409" t="str">
            <v>ST_00027</v>
          </cell>
          <cell r="B5409" t="str">
            <v>STABILITE L-POLAMIDON 2,5MG/1ML</v>
          </cell>
          <cell r="C5409">
            <v>1</v>
          </cell>
        </row>
        <row r="5410">
          <cell r="A5410">
            <v>538963</v>
          </cell>
          <cell r="B5410" t="str">
            <v>ULTRACAÏNE 40MG DS FORTE SOL 300L</v>
          </cell>
          <cell r="C5410">
            <v>1</v>
          </cell>
        </row>
        <row r="5411">
          <cell r="A5411">
            <v>539021</v>
          </cell>
          <cell r="B5411" t="str">
            <v>ULTRACAÏNE 80MG DS FORTE 2ML REMP 300L</v>
          </cell>
          <cell r="C5411">
            <v>1</v>
          </cell>
        </row>
        <row r="5412">
          <cell r="A5412">
            <v>540446</v>
          </cell>
          <cell r="B5412" t="str">
            <v>SOLOSIN 624MG/15ML 400L MIR</v>
          </cell>
          <cell r="C5412">
            <v>1</v>
          </cell>
        </row>
        <row r="5413">
          <cell r="A5413">
            <v>541004</v>
          </cell>
          <cell r="B5413" t="str">
            <v>CLOPIDOGREL 75MG CP PEL (avec 486945)</v>
          </cell>
          <cell r="C5413">
            <v>1</v>
          </cell>
        </row>
        <row r="5414">
          <cell r="A5414">
            <v>541817</v>
          </cell>
          <cell r="B5414" t="str">
            <v>LASIX 250MG/25ML REMP OPC (AF)</v>
          </cell>
          <cell r="C5414">
            <v>1</v>
          </cell>
        </row>
        <row r="5415">
          <cell r="A5415">
            <v>551019</v>
          </cell>
          <cell r="B5415" t="str">
            <v>TIAPRIDAL 100MG/2ML MIR OPC XE</v>
          </cell>
          <cell r="C5415">
            <v>1</v>
          </cell>
        </row>
        <row r="5416">
          <cell r="A5416">
            <v>553479</v>
          </cell>
          <cell r="B5416" t="str">
            <v>ULTRACAIN 80MG D 2ML MIR</v>
          </cell>
          <cell r="C5416">
            <v>1</v>
          </cell>
        </row>
        <row r="5417">
          <cell r="A5417">
            <v>553709</v>
          </cell>
          <cell r="B5417" t="str">
            <v>ARTERENOL 1,22MG 1ML ETIQ.  DE/HU</v>
          </cell>
          <cell r="C5417">
            <v>1</v>
          </cell>
        </row>
        <row r="5418">
          <cell r="A5418">
            <v>557468</v>
          </cell>
          <cell r="B5418" t="str">
            <v>ULTRACAIN D 80MG 2ML ETIQ. DE</v>
          </cell>
          <cell r="C5418">
            <v>1</v>
          </cell>
        </row>
        <row r="5419">
          <cell r="A5419">
            <v>571345</v>
          </cell>
          <cell r="B5419" t="str">
            <v>PRIMPERAN MO 10MG/2ML REMP PT</v>
          </cell>
          <cell r="C5419">
            <v>1</v>
          </cell>
        </row>
        <row r="5420">
          <cell r="A5420">
            <v>571347</v>
          </cell>
          <cell r="B5420" t="str">
            <v>PRIMPERAN MO 10MG/2ML REMP XP</v>
          </cell>
          <cell r="C5420">
            <v>1</v>
          </cell>
        </row>
        <row r="5421">
          <cell r="A5421">
            <v>572139</v>
          </cell>
          <cell r="B5421" t="str">
            <v>TIAPRIDAL 100MG 2ML REMP OPC EXP (avec 527058)</v>
          </cell>
          <cell r="C5421">
            <v>1</v>
          </cell>
        </row>
        <row r="5422">
          <cell r="A5422">
            <v>572140</v>
          </cell>
          <cell r="B5422" t="str">
            <v>DELPRAL 100MG 2ML REMP AT (avec 527058)</v>
          </cell>
          <cell r="C5422">
            <v>1</v>
          </cell>
        </row>
        <row r="5423">
          <cell r="A5423">
            <v>572154</v>
          </cell>
          <cell r="B5423" t="str">
            <v>TIAPRIDAL 100MG 2ML OPC MIR BE (avec 527058)</v>
          </cell>
          <cell r="C5423">
            <v>1</v>
          </cell>
        </row>
        <row r="5424">
          <cell r="A5424">
            <v>572174</v>
          </cell>
          <cell r="B5424" t="str">
            <v>DELPRAL 100MG 2ML MIR AT (avec 527058)</v>
          </cell>
          <cell r="C5424">
            <v>1</v>
          </cell>
        </row>
        <row r="5425">
          <cell r="A5425">
            <v>572175</v>
          </cell>
          <cell r="B5425" t="str">
            <v>TIAPRIZAL 100MG 2ML OPC MIR ES (avec 527058)</v>
          </cell>
          <cell r="C5425">
            <v>1</v>
          </cell>
        </row>
        <row r="5426">
          <cell r="A5426">
            <v>572601</v>
          </cell>
          <cell r="B5426" t="str">
            <v>DOGMATIL 400MG LUB 150KG avec 527057</v>
          </cell>
          <cell r="C5426">
            <v>1</v>
          </cell>
        </row>
        <row r="5427">
          <cell r="A5427">
            <v>572606</v>
          </cell>
          <cell r="B5427" t="str">
            <v>DOLMATIL 200MG CP GB avec 527057</v>
          </cell>
          <cell r="C5427">
            <v>1</v>
          </cell>
        </row>
        <row r="5428">
          <cell r="A5428">
            <v>580387</v>
          </cell>
          <cell r="B5428" t="str">
            <v>DOGMATIL 400MG CP NU 150KG</v>
          </cell>
          <cell r="C5428">
            <v>1</v>
          </cell>
        </row>
        <row r="5429">
          <cell r="A5429">
            <v>580401</v>
          </cell>
          <cell r="B5429" t="str">
            <v>DOGMATIL 50MG GEL REMP (GEL ORIGINE BOVINE)</v>
          </cell>
          <cell r="C5429">
            <v>1</v>
          </cell>
        </row>
        <row r="5430">
          <cell r="A5430">
            <v>580498</v>
          </cell>
          <cell r="B5430" t="str">
            <v>SOLIAN 400MG CP PEL avec 506960</v>
          </cell>
          <cell r="C5430">
            <v>1</v>
          </cell>
        </row>
        <row r="5431">
          <cell r="A5431">
            <v>43980</v>
          </cell>
          <cell r="B5431" t="str">
            <v>DENIBAN 200MG CPR. U=1000 VRA PER = 3SJ113490</v>
          </cell>
          <cell r="C5431">
            <v>1</v>
          </cell>
        </row>
        <row r="5432">
          <cell r="A5432">
            <v>43995</v>
          </cell>
          <cell r="B5432" t="str">
            <v>SOCIAN 200MG CPR. U=1000 VRA CHL = 3SJ115690</v>
          </cell>
          <cell r="C5432">
            <v>1</v>
          </cell>
        </row>
        <row r="5433">
          <cell r="A5433">
            <v>44021</v>
          </cell>
          <cell r="B5433" t="str">
            <v>SOCIAN 50MG CPR. U=1000 VRA BRA = 3SK110090</v>
          </cell>
          <cell r="C5433">
            <v>1</v>
          </cell>
        </row>
        <row r="5434">
          <cell r="A5434">
            <v>76022</v>
          </cell>
          <cell r="B5434" t="str">
            <v>SOL.FOSFOCI.4G.20ML U=1000 VRA NDB = 3D1610090</v>
          </cell>
          <cell r="C5434">
            <v>1</v>
          </cell>
        </row>
        <row r="5435">
          <cell r="A5435">
            <v>44584</v>
          </cell>
          <cell r="B5435" t="str">
            <v>STILNOCT 10MG U=1000 VR NL</v>
          </cell>
          <cell r="C5435">
            <v>1</v>
          </cell>
        </row>
        <row r="5436">
          <cell r="A5436">
            <v>44658</v>
          </cell>
          <cell r="B5436" t="str">
            <v>URBANOL 10MG CPR U=1000 VR ZA</v>
          </cell>
          <cell r="C5436">
            <v>1</v>
          </cell>
        </row>
        <row r="5437">
          <cell r="A5437">
            <v>45483</v>
          </cell>
          <cell r="B5437" t="str">
            <v>SCOPOLAMINE BUTYL BROMURE U=K = 3Y0QB0790</v>
          </cell>
          <cell r="C5437">
            <v>1</v>
          </cell>
        </row>
        <row r="5438">
          <cell r="A5438">
            <v>45509</v>
          </cell>
          <cell r="B5438" t="str">
            <v>DIACEFYLLINE DIPHENIDRAMINE U=K = 3Y0QD0390</v>
          </cell>
          <cell r="C5438">
            <v>1</v>
          </cell>
        </row>
        <row r="5439">
          <cell r="A5439">
            <v>45626</v>
          </cell>
          <cell r="B5439" t="str">
            <v>SILICE COL.HYDRATEE(LEVILITE) U=K = 3Y0QS1490</v>
          </cell>
          <cell r="C5439">
            <v>1</v>
          </cell>
        </row>
        <row r="5440">
          <cell r="A5440">
            <v>136340</v>
          </cell>
          <cell r="B5440" t="str">
            <v>ZOLPIDEM MYLAN CP U=1000 VR BE</v>
          </cell>
          <cell r="C5440">
            <v>1</v>
          </cell>
        </row>
        <row r="5441">
          <cell r="A5441">
            <v>142606</v>
          </cell>
          <cell r="B5441" t="str">
            <v>TIOCOLCHICO INJ.AMP.2ML ITA = 3MDA00830</v>
          </cell>
          <cell r="C5441">
            <v>1</v>
          </cell>
        </row>
        <row r="5442">
          <cell r="A5442">
            <v>170149</v>
          </cell>
          <cell r="B5442" t="str">
            <v>SOLIAN 100MG CPR U=1000 VR KR</v>
          </cell>
          <cell r="C5442">
            <v>1</v>
          </cell>
        </row>
        <row r="5443">
          <cell r="A5443">
            <v>197133</v>
          </cell>
          <cell r="B5443" t="str">
            <v>DICYNONE OM 2 ML VRAC VTE MX</v>
          </cell>
          <cell r="C5443">
            <v>1</v>
          </cell>
        </row>
        <row r="5444">
          <cell r="A5444">
            <v>203870</v>
          </cell>
          <cell r="B5444" t="str">
            <v>RAMIPRIL AZ 1,25MG GEL VR SE</v>
          </cell>
          <cell r="C5444">
            <v>1</v>
          </cell>
        </row>
        <row r="5445">
          <cell r="A5445">
            <v>243331</v>
          </cell>
          <cell r="B5445" t="str">
            <v>SERECOR Gel LP300MG  U=1000 VRAC Obsolète</v>
          </cell>
          <cell r="C5445">
            <v>1</v>
          </cell>
        </row>
        <row r="5446">
          <cell r="A5446">
            <v>245985</v>
          </cell>
          <cell r="B5446" t="str">
            <v>ESSAI IMPRESSION ETIQ VRAC AZ</v>
          </cell>
          <cell r="C5446">
            <v>1</v>
          </cell>
        </row>
        <row r="5447">
          <cell r="A5447">
            <v>259651</v>
          </cell>
          <cell r="B5447" t="str">
            <v>SOLIAN 400MG CPR VR FAWDON</v>
          </cell>
          <cell r="C5447">
            <v>1</v>
          </cell>
        </row>
        <row r="5448">
          <cell r="A5448">
            <v>437967</v>
          </cell>
          <cell r="B5448" t="str">
            <v>DEPAKINE 300MG trié</v>
          </cell>
          <cell r="C5448">
            <v>1</v>
          </cell>
        </row>
        <row r="5449">
          <cell r="A5449">
            <v>488106</v>
          </cell>
          <cell r="B5449" t="str">
            <v>AMISULPR ZEN 100MG BL 10C VRCH</v>
          </cell>
          <cell r="C5449">
            <v>1</v>
          </cell>
        </row>
        <row r="5450">
          <cell r="A5450">
            <v>522925</v>
          </cell>
          <cell r="B5450" t="str">
            <v>SOLVANT EAU PPI 4ML VRAC XD</v>
          </cell>
          <cell r="C5450">
            <v>1</v>
          </cell>
        </row>
        <row r="5451">
          <cell r="A5451">
            <v>539080</v>
          </cell>
          <cell r="B5451" t="str">
            <v>SOLIAN 200MG 10CP/BLI VRAC KZ</v>
          </cell>
          <cell r="C5451">
            <v>1</v>
          </cell>
        </row>
        <row r="5452">
          <cell r="A5452">
            <v>580505</v>
          </cell>
          <cell r="B5452" t="str">
            <v>SOLIAN 100MG CP U=1000 VR KR avec 506960</v>
          </cell>
          <cell r="C5452">
            <v>1</v>
          </cell>
        </row>
        <row r="5453">
          <cell r="A5453">
            <v>580506</v>
          </cell>
          <cell r="B5453" t="str">
            <v>DENIBAN 200MG CP U=1000 VR CO avec 506960</v>
          </cell>
          <cell r="C5453">
            <v>1</v>
          </cell>
        </row>
        <row r="5454">
          <cell r="A5454">
            <v>97835</v>
          </cell>
          <cell r="B5454" t="str">
            <v>TIAPRIDAL A.2ML EXP MIRA.(LSG) = 3FL102560</v>
          </cell>
          <cell r="C5454">
            <v>1</v>
          </cell>
        </row>
        <row r="5455">
          <cell r="A5455">
            <v>97934</v>
          </cell>
          <cell r="B5455" t="str">
            <v>RHINATHIOL DOSE MELANGE SANS AROME = 3HR000128</v>
          </cell>
          <cell r="C5455">
            <v>1</v>
          </cell>
        </row>
        <row r="5456">
          <cell r="A5456">
            <v>97963</v>
          </cell>
          <cell r="B5456" t="str">
            <v>MUSCORIL INJ. AMP.2ML GRC = 3MDA01830</v>
          </cell>
          <cell r="C5456">
            <v>1</v>
          </cell>
        </row>
        <row r="5457">
          <cell r="A5457">
            <v>97970</v>
          </cell>
          <cell r="B5457" t="str">
            <v>CLOPIDOGREL 75MG CP PEL</v>
          </cell>
          <cell r="C5457">
            <v>1</v>
          </cell>
        </row>
        <row r="5458">
          <cell r="A5458">
            <v>97971</v>
          </cell>
          <cell r="B5458" t="str">
            <v>CLOPIDOGREL(ISC)75MG CP MEL/COMP</v>
          </cell>
          <cell r="C5458">
            <v>1</v>
          </cell>
        </row>
        <row r="5459">
          <cell r="A5459">
            <v>97995</v>
          </cell>
          <cell r="B5459" t="str">
            <v>DOGMATIL 200MG CP DE/NL/CH</v>
          </cell>
          <cell r="C5459">
            <v>1</v>
          </cell>
        </row>
        <row r="5460">
          <cell r="A5460">
            <v>97999</v>
          </cell>
          <cell r="B5460" t="str">
            <v>PLITICAN 50MG GRA</v>
          </cell>
          <cell r="C5460">
            <v>1</v>
          </cell>
        </row>
        <row r="5461">
          <cell r="A5461">
            <v>98000</v>
          </cell>
          <cell r="B5461" t="str">
            <v>PLITICAN 50MG CP</v>
          </cell>
          <cell r="C5461">
            <v>1</v>
          </cell>
        </row>
        <row r="5462">
          <cell r="A5462">
            <v>98007</v>
          </cell>
          <cell r="B5462" t="str">
            <v>SOLIAN 200MG GRA.P/CPR 1/2 DE LOT = 3SJ100620</v>
          </cell>
          <cell r="C5462">
            <v>1</v>
          </cell>
        </row>
        <row r="5463">
          <cell r="A5463">
            <v>98008</v>
          </cell>
          <cell r="B5463" t="str">
            <v>SOLIAN 200MG GRAN.P/CPR LUBRIF. = 3SJ100625</v>
          </cell>
          <cell r="C5463">
            <v>1</v>
          </cell>
        </row>
        <row r="5464">
          <cell r="A5464">
            <v>98026</v>
          </cell>
          <cell r="B5464" t="str">
            <v>SOLIAN NF (SIS) GR/LUB</v>
          </cell>
          <cell r="C5464">
            <v>1</v>
          </cell>
        </row>
        <row r="5465">
          <cell r="A5465">
            <v>98051</v>
          </cell>
          <cell r="B5465" t="str">
            <v>NAUTAMINE GRAN. EXCIPIENTS = 3SQ200120</v>
          </cell>
          <cell r="C5465">
            <v>1</v>
          </cell>
        </row>
        <row r="5466">
          <cell r="A5466">
            <v>98053</v>
          </cell>
          <cell r="B5466" t="str">
            <v>PRIMPERAN 10MG CD CP (MRX)</v>
          </cell>
          <cell r="C5466">
            <v>1</v>
          </cell>
        </row>
        <row r="5467">
          <cell r="A5467">
            <v>98065</v>
          </cell>
          <cell r="B5467" t="str">
            <v>DOGMATIL 400MG CP PEL/INSPEC 150KG</v>
          </cell>
          <cell r="C5467">
            <v>1</v>
          </cell>
        </row>
        <row r="5468">
          <cell r="A5468">
            <v>97842</v>
          </cell>
          <cell r="B5468" t="str">
            <v>DELPRAL AMP 2ML AUT = 3FL102930</v>
          </cell>
          <cell r="C5468">
            <v>1</v>
          </cell>
        </row>
        <row r="5469">
          <cell r="A5469">
            <v>97861</v>
          </cell>
          <cell r="B5469" t="str">
            <v>VITAMINE B12 1MG 2ML 6AMP. SP FRA = 3FM11X285</v>
          </cell>
          <cell r="C5469">
            <v>1</v>
          </cell>
        </row>
        <row r="5470">
          <cell r="A5470">
            <v>134535</v>
          </cell>
          <cell r="B5470" t="str">
            <v>PRIMPER.MONO.10MG 2ML.MIRA.FRA/EXP = 3FQ102260</v>
          </cell>
          <cell r="C5470">
            <v>1</v>
          </cell>
        </row>
        <row r="5471">
          <cell r="A5471">
            <v>97883</v>
          </cell>
          <cell r="B5471" t="str">
            <v>PRIMPERAN MO 10MG/2ML REMP NL</v>
          </cell>
          <cell r="C5471">
            <v>1</v>
          </cell>
        </row>
        <row r="5472">
          <cell r="A5472">
            <v>97889</v>
          </cell>
          <cell r="B5472" t="str">
            <v>PRIMPERAN MONO.10MG AMP.2ML. ESP = 3FQ102930</v>
          </cell>
          <cell r="C5472">
            <v>1</v>
          </cell>
        </row>
        <row r="5473">
          <cell r="A5473">
            <v>97574</v>
          </cell>
          <cell r="B5473" t="str">
            <v>MEDIAFILLTEST B/S REMPLISSAGE = 31D006930</v>
          </cell>
          <cell r="C5473">
            <v>1</v>
          </cell>
        </row>
        <row r="5474">
          <cell r="A5474">
            <v>97894</v>
          </cell>
          <cell r="B5474" t="str">
            <v>PRIMPER.MONO.10MG 2ML.MIRA. EXP = 3FQ103160</v>
          </cell>
          <cell r="C5474">
            <v>1</v>
          </cell>
        </row>
        <row r="5475">
          <cell r="A5475">
            <v>97897</v>
          </cell>
          <cell r="B5475" t="str">
            <v>PRIMPER.MO.2ML INJ.(35MOIS)DNK/FIN = 3FQ103330</v>
          </cell>
          <cell r="C5475">
            <v>1</v>
          </cell>
        </row>
        <row r="5476">
          <cell r="A5476">
            <v>97585</v>
          </cell>
          <cell r="B5476" t="str">
            <v>CHIF.KIMBERLY BLANC RADIO STERILE = 31D007860</v>
          </cell>
          <cell r="C5476">
            <v>1</v>
          </cell>
        </row>
        <row r="5477">
          <cell r="A5477">
            <v>97917</v>
          </cell>
          <cell r="B5477" t="str">
            <v>PRIMP.MO.10MG AMP.2ML.(SSF/SWI)SAU = 3FQ104730</v>
          </cell>
          <cell r="C5477">
            <v>1</v>
          </cell>
        </row>
        <row r="5478">
          <cell r="A5478">
            <v>97621</v>
          </cell>
          <cell r="B5478" t="str">
            <v>QUALIF.AUTOCLAVE STERIL. BOUCHONS = 31D019930</v>
          </cell>
          <cell r="C5478">
            <v>1</v>
          </cell>
        </row>
        <row r="5479">
          <cell r="A5479">
            <v>135526</v>
          </cell>
          <cell r="B5479" t="str">
            <v>STOCK MICR/GR TILDIEM GEL -&gt; ESSAI = 31D020090</v>
          </cell>
          <cell r="C5479">
            <v>1</v>
          </cell>
        </row>
        <row r="5480">
          <cell r="A5480">
            <v>97633</v>
          </cell>
          <cell r="B5480" t="str">
            <v>ERCEFURYL GELULES 200MG = 320B60030</v>
          </cell>
          <cell r="C5480">
            <v>1</v>
          </cell>
        </row>
        <row r="5481">
          <cell r="A5481">
            <v>97648</v>
          </cell>
          <cell r="B5481" t="str">
            <v>ASPEGIC 0,5G FL MIR(CAP.GRISE)</v>
          </cell>
          <cell r="C5481">
            <v>1</v>
          </cell>
        </row>
        <row r="5482">
          <cell r="A5482">
            <v>97655</v>
          </cell>
          <cell r="B5482" t="str">
            <v>SOLV.ASPEGIC INJ. 5ML (LSG) EXP = 3D0700160</v>
          </cell>
          <cell r="C5482">
            <v>1</v>
          </cell>
        </row>
        <row r="5483">
          <cell r="A5483">
            <v>97657</v>
          </cell>
          <cell r="B5483" t="str">
            <v>SOLV.ASPEGIC INJ. 5ML CZE = 3D0700260</v>
          </cell>
          <cell r="C5483">
            <v>1</v>
          </cell>
        </row>
        <row r="5484">
          <cell r="A5484">
            <v>97665</v>
          </cell>
          <cell r="B5484" t="str">
            <v>SOLV.ASP./FLECT.500 INJ.2,5ML ITA = 3D0701260</v>
          </cell>
          <cell r="C5484">
            <v>1</v>
          </cell>
        </row>
        <row r="5485">
          <cell r="A5485">
            <v>97667</v>
          </cell>
          <cell r="B5485" t="str">
            <v>SOLV.ASP/FLECT1000 5ML MIR IT</v>
          </cell>
          <cell r="C5485">
            <v>1</v>
          </cell>
        </row>
        <row r="5486">
          <cell r="A5486">
            <v>97671</v>
          </cell>
          <cell r="B5486" t="str">
            <v>SOLV.KARDEGIC INJ.5ML MIR FR</v>
          </cell>
          <cell r="C5486">
            <v>1</v>
          </cell>
        </row>
        <row r="5487">
          <cell r="A5487">
            <v>98760</v>
          </cell>
          <cell r="B5487" t="str">
            <v>EXACYL 500MG INJ. 5ML MIRAGE POL = 3D1500360</v>
          </cell>
          <cell r="C5487">
            <v>1</v>
          </cell>
        </row>
        <row r="5488">
          <cell r="A5488">
            <v>97697</v>
          </cell>
          <cell r="B5488" t="str">
            <v>COROTROPE/PRIMACOR INJ.SOLUTION = 3D1900120</v>
          </cell>
          <cell r="C5488">
            <v>1</v>
          </cell>
        </row>
        <row r="5489">
          <cell r="A5489">
            <v>97715</v>
          </cell>
          <cell r="B5489" t="str">
            <v>CONTRYKAL SOLVANT INJ.SOL. = 3D2000120</v>
          </cell>
          <cell r="C5489">
            <v>1</v>
          </cell>
        </row>
        <row r="5490">
          <cell r="A5490">
            <v>97716</v>
          </cell>
          <cell r="B5490" t="str">
            <v>CONTRYKAL INJ. 2ML REMPLIS. RUS = 3D2000230</v>
          </cell>
          <cell r="C5490">
            <v>1</v>
          </cell>
        </row>
        <row r="5491">
          <cell r="A5491">
            <v>97718</v>
          </cell>
          <cell r="B5491" t="str">
            <v>CONTRYKAL 2ML MIR. U=1 UKR VRA NDB = 3D2010160</v>
          </cell>
          <cell r="C5491">
            <v>1</v>
          </cell>
        </row>
        <row r="5492">
          <cell r="A5492">
            <v>97726</v>
          </cell>
          <cell r="B5492" t="str">
            <v>DICYNONE OM 2ML REMP XD</v>
          </cell>
          <cell r="C5492">
            <v>1</v>
          </cell>
        </row>
        <row r="5493">
          <cell r="A5493">
            <v>97735</v>
          </cell>
          <cell r="B5493" t="str">
            <v>DICYNONE 250MG/2ML MIR IT</v>
          </cell>
          <cell r="C5493">
            <v>1</v>
          </cell>
        </row>
        <row r="5494">
          <cell r="A5494">
            <v>134529</v>
          </cell>
          <cell r="B5494" t="str">
            <v>DICINONE INJ.AMP.2ML BRA = 3EQ400130</v>
          </cell>
          <cell r="C5494">
            <v>1</v>
          </cell>
        </row>
        <row r="5495">
          <cell r="A5495">
            <v>134530</v>
          </cell>
          <cell r="B5495" t="str">
            <v>DICINONE INJ.AMP.2ML MIRAGE BRA = 3EQ400160</v>
          </cell>
          <cell r="C5495">
            <v>1</v>
          </cell>
        </row>
        <row r="5496">
          <cell r="A5496">
            <v>97742</v>
          </cell>
          <cell r="B5496" t="str">
            <v>DIGESAN CUVE (550 L.)</v>
          </cell>
          <cell r="C5496">
            <v>1</v>
          </cell>
        </row>
        <row r="5497">
          <cell r="A5497">
            <v>97746</v>
          </cell>
          <cell r="B5497" t="str">
            <v>BUSCOPAN AMP. 1ML (LSG) EXP = 3FC100330</v>
          </cell>
          <cell r="C5497">
            <v>1</v>
          </cell>
        </row>
        <row r="5498">
          <cell r="A5498">
            <v>97749</v>
          </cell>
          <cell r="B5498" t="str">
            <v>CHAMPIONYL AMP.2ML ITA = 3FE100330</v>
          </cell>
          <cell r="C5498">
            <v>1</v>
          </cell>
        </row>
        <row r="5499">
          <cell r="A5499">
            <v>97756</v>
          </cell>
          <cell r="B5499" t="str">
            <v>DOGMATIL AMP.2ML MIRAGE BEL = 3FE100760</v>
          </cell>
          <cell r="C5499">
            <v>1</v>
          </cell>
        </row>
        <row r="5500">
          <cell r="A5500">
            <v>97760</v>
          </cell>
          <cell r="B5500" t="str">
            <v>EGLONYL 100MG/2ML MIR LT</v>
          </cell>
          <cell r="C5500">
            <v>1</v>
          </cell>
        </row>
        <row r="5501">
          <cell r="A5501">
            <v>97788</v>
          </cell>
          <cell r="B5501" t="str">
            <v>VERGENTAN 50MG 2ML 6AMP. HOP DEU = 3FH15G280</v>
          </cell>
          <cell r="C5501">
            <v>1</v>
          </cell>
        </row>
        <row r="5502">
          <cell r="A5502">
            <v>97801</v>
          </cell>
          <cell r="B5502" t="str">
            <v>LITICAN INJ.AMP.2ML. MIRA. BEL = 3FH201760</v>
          </cell>
          <cell r="C5502">
            <v>1</v>
          </cell>
        </row>
        <row r="5503">
          <cell r="A5503">
            <v>98079</v>
          </cell>
          <cell r="B5503" t="str">
            <v>POLYSILANE CP</v>
          </cell>
          <cell r="C5503">
            <v>1</v>
          </cell>
        </row>
        <row r="5504">
          <cell r="A5504">
            <v>98080</v>
          </cell>
          <cell r="B5504" t="str">
            <v>POLYSILANE CPR. (FAMAR) = 3TH100230</v>
          </cell>
          <cell r="C5504">
            <v>1</v>
          </cell>
        </row>
        <row r="5505">
          <cell r="A5505">
            <v>98087</v>
          </cell>
          <cell r="B5505" t="str">
            <v>ARSIQUINOFORME GRA.NF LUBRIF 1VENU = 3TS1V0025</v>
          </cell>
          <cell r="C5505">
            <v>1</v>
          </cell>
        </row>
        <row r="5506">
          <cell r="A5506">
            <v>98092</v>
          </cell>
          <cell r="B5506" t="str">
            <v>DOXIUM 250MG CP GRAVE (GRAN.ZAC)</v>
          </cell>
          <cell r="C5506">
            <v>1</v>
          </cell>
        </row>
        <row r="5507">
          <cell r="A5507">
            <v>98115</v>
          </cell>
          <cell r="B5507" t="str">
            <v>EQUANIL 250MG GRAN. 1/5 DE LOT = 3VBS00020</v>
          </cell>
          <cell r="C5507">
            <v>1</v>
          </cell>
        </row>
        <row r="5508">
          <cell r="A5508">
            <v>98121</v>
          </cell>
          <cell r="B5508" t="str">
            <v>EQUANIL 400MG LUBRIF. = 3VBT00325</v>
          </cell>
          <cell r="C5508">
            <v>1</v>
          </cell>
        </row>
        <row r="5509">
          <cell r="A5509">
            <v>98154</v>
          </cell>
          <cell r="B5509" t="str">
            <v>URBANYL 20MG GRAN. = 3VSB00020</v>
          </cell>
          <cell r="C5509">
            <v>1</v>
          </cell>
        </row>
        <row r="5510">
          <cell r="A5510">
            <v>98162</v>
          </cell>
          <cell r="B5510" t="str">
            <v>PRIADEL 400MG CP GRAVE</v>
          </cell>
          <cell r="C5510">
            <v>1</v>
          </cell>
        </row>
        <row r="5511">
          <cell r="A5511">
            <v>98165</v>
          </cell>
          <cell r="B5511" t="str">
            <v>THEOPHYL.LP200 C.FACON.ROTTENDORF</v>
          </cell>
          <cell r="C5511">
            <v>1</v>
          </cell>
        </row>
        <row r="5512">
          <cell r="A5512">
            <v>98189</v>
          </cell>
          <cell r="B5512" t="str">
            <v>TILDIEM LP 200MG GEL ROSE/GRIS .N.IMP. REMP</v>
          </cell>
          <cell r="C5512">
            <v>1</v>
          </cell>
        </row>
        <row r="5513">
          <cell r="A5513">
            <v>98201</v>
          </cell>
          <cell r="B5513" t="str">
            <v>DOXIUM 500MG GEL</v>
          </cell>
          <cell r="C5513">
            <v>1</v>
          </cell>
        </row>
        <row r="5514">
          <cell r="A5514">
            <v>98209</v>
          </cell>
          <cell r="B5514" t="str">
            <v>TRYPTICASE SOJA + MANNITOL MELANGE = 3Y1500120</v>
          </cell>
          <cell r="C5514">
            <v>1</v>
          </cell>
        </row>
        <row r="5515">
          <cell r="A5515">
            <v>98211</v>
          </cell>
          <cell r="B5515" t="str">
            <v>TRYPTICASE OUTRE à RAD.STERILISER = 3Y1500140</v>
          </cell>
          <cell r="C5515">
            <v>1</v>
          </cell>
        </row>
        <row r="5516">
          <cell r="A5516">
            <v>135145</v>
          </cell>
          <cell r="B5516" t="str">
            <v>ETUI REP SEREPR.100MG 2ML 10A.HP IT = 3FL1BP780</v>
          </cell>
          <cell r="C5516">
            <v>1</v>
          </cell>
        </row>
        <row r="5517">
          <cell r="A5517">
            <v>135149</v>
          </cell>
          <cell r="B5517" t="str">
            <v>ETUI REP PRIMPER. 10MG 12AMP SOH LY = 3FQ111880</v>
          </cell>
          <cell r="C5517">
            <v>1</v>
          </cell>
        </row>
        <row r="5518">
          <cell r="A5518">
            <v>135171</v>
          </cell>
          <cell r="B5518" t="str">
            <v>ETUI REP LIMICAN 50MG 20CPR VT IT = 3SF110180</v>
          </cell>
          <cell r="C5518">
            <v>1</v>
          </cell>
        </row>
        <row r="5519">
          <cell r="A5519">
            <v>135174</v>
          </cell>
          <cell r="B5519" t="str">
            <v>ETUI REP AMITREX 200MG 60CPR VT PT = 3SJ112280</v>
          </cell>
          <cell r="C5519">
            <v>1</v>
          </cell>
        </row>
        <row r="5520">
          <cell r="A5520">
            <v>135236</v>
          </cell>
          <cell r="B5520" t="str">
            <v>ETUI REP TILDIEM 300MG 28GEL. EC BE = 3XT12B180</v>
          </cell>
          <cell r="C5520">
            <v>1</v>
          </cell>
        </row>
        <row r="5521">
          <cell r="A5521">
            <v>135239</v>
          </cell>
          <cell r="B5521" t="str">
            <v>ETUI REP TILDIEM 200MG 28GEL. EC BE = 3XT41B180</v>
          </cell>
          <cell r="C5521">
            <v>1</v>
          </cell>
        </row>
        <row r="5522">
          <cell r="A5522">
            <v>135241</v>
          </cell>
          <cell r="B5522" t="str">
            <v>ETUI REP ANGIZEM 200MG 3 GEL. EC IT = 3XT41P980</v>
          </cell>
          <cell r="C5522">
            <v>1</v>
          </cell>
        </row>
        <row r="5523">
          <cell r="A5523">
            <v>138917</v>
          </cell>
          <cell r="B5523" t="str">
            <v>STILNOX 10MG CPR."STILNOX" "/"  RU 5%</v>
          </cell>
          <cell r="C5523">
            <v>1</v>
          </cell>
        </row>
        <row r="5524">
          <cell r="A5524">
            <v>142355</v>
          </cell>
          <cell r="B5524" t="str">
            <v>FACTICE SOLIAN NF FABRICATION FAWDON PESEE = 3ZXD30010</v>
          </cell>
          <cell r="C5524">
            <v>1</v>
          </cell>
        </row>
        <row r="5525">
          <cell r="A5525">
            <v>142361</v>
          </cell>
          <cell r="B5525" t="str">
            <v>CARYOLYSINE AMP.5ML U=1AMP. ESSAI = 31DE24690</v>
          </cell>
          <cell r="C5525">
            <v>1</v>
          </cell>
        </row>
        <row r="5526">
          <cell r="A5526">
            <v>142362</v>
          </cell>
          <cell r="B5526" t="str">
            <v>SOLV.ASPEGIC 2,5ML ESSAI</v>
          </cell>
          <cell r="C5526">
            <v>1</v>
          </cell>
        </row>
        <row r="5527">
          <cell r="A5527">
            <v>142363</v>
          </cell>
          <cell r="B5527" t="str">
            <v>FACTICE CD (620KG) MELANGE = 31D018520</v>
          </cell>
          <cell r="C5527">
            <v>1</v>
          </cell>
        </row>
        <row r="5528">
          <cell r="A5528">
            <v>142424</v>
          </cell>
          <cell r="B5528" t="str">
            <v>ETUI REP SUCRAMAL 1G 8CPR EC IT = 3SBE10280</v>
          </cell>
          <cell r="C5528">
            <v>1</v>
          </cell>
        </row>
        <row r="5529">
          <cell r="A5529">
            <v>142912</v>
          </cell>
          <cell r="B5529" t="str">
            <v>EAU PURIFIEE</v>
          </cell>
          <cell r="C5529">
            <v>1</v>
          </cell>
        </row>
        <row r="5530">
          <cell r="A5530">
            <v>143101</v>
          </cell>
          <cell r="B5530" t="str">
            <v>ETUI REP ERCEFURYL 200MG 24GEL GR = 320B19180</v>
          </cell>
          <cell r="C5530">
            <v>1</v>
          </cell>
        </row>
        <row r="5531">
          <cell r="A5531">
            <v>166086</v>
          </cell>
          <cell r="B5531" t="str">
            <v>PLACEBO GR STILNOXIUM 6,25mg LIBERATION PROLONGEE</v>
          </cell>
          <cell r="C5531">
            <v>1</v>
          </cell>
        </row>
        <row r="5532">
          <cell r="A5532">
            <v>166674</v>
          </cell>
          <cell r="B5532" t="str">
            <v>ESSAI CONDITIONNEMENT STILNOX ARRONDI</v>
          </cell>
          <cell r="C5532">
            <v>1</v>
          </cell>
        </row>
        <row r="5533">
          <cell r="A5533">
            <v>169701</v>
          </cell>
          <cell r="B5533" t="str">
            <v>TILDIEM LP 300MG GEL N.IMP. REMP (UK/IE)</v>
          </cell>
          <cell r="C5533">
            <v>1</v>
          </cell>
        </row>
        <row r="5534">
          <cell r="A5534">
            <v>170344</v>
          </cell>
          <cell r="B5534" t="str">
            <v>ETUI REP AMISUL 400MG 30 CPR. VT ES</v>
          </cell>
          <cell r="C5534">
            <v>1</v>
          </cell>
        </row>
        <row r="5535">
          <cell r="A5535">
            <v>171950</v>
          </cell>
          <cell r="B5535" t="str">
            <v>ESSAI CAMERA C60N°2</v>
          </cell>
          <cell r="C5535">
            <v>1</v>
          </cell>
        </row>
        <row r="5536">
          <cell r="A5536">
            <v>173674</v>
          </cell>
          <cell r="B5536" t="str">
            <v>FACTICE PLAVIX PELLICULE POUR C90 N°6 = 31DF10040</v>
          </cell>
          <cell r="C5536">
            <v>1</v>
          </cell>
        </row>
        <row r="5537">
          <cell r="A5537">
            <v>174525</v>
          </cell>
          <cell r="B5537" t="str">
            <v>ETUI REP DOGMATIL 100MG 2ML 6AMP.SP FRA  = 3FE11X480</v>
          </cell>
          <cell r="C5537">
            <v>1</v>
          </cell>
        </row>
        <row r="5538">
          <cell r="A5538">
            <v>174998</v>
          </cell>
          <cell r="B5538" t="str">
            <v>DICYNONE AMP.2ML. AMO S3 EX = 3EQ100630</v>
          </cell>
          <cell r="C5538">
            <v>1</v>
          </cell>
        </row>
        <row r="5539">
          <cell r="A5539">
            <v>176780</v>
          </cell>
          <cell r="B5539" t="str">
            <v>FSI RADIOSTERILE</v>
          </cell>
          <cell r="C5539">
            <v>1</v>
          </cell>
        </row>
        <row r="5540">
          <cell r="A5540">
            <v>178070</v>
          </cell>
          <cell r="B5540" t="str">
            <v>EXPEDITION PR ESSAI CERMEX C 90N°6</v>
          </cell>
          <cell r="C5540">
            <v>1</v>
          </cell>
        </row>
        <row r="5541">
          <cell r="A5541">
            <v>180438</v>
          </cell>
          <cell r="B5541" t="str">
            <v>TITRATION PACK 5mg 21 GEL VTE GB</v>
          </cell>
          <cell r="C5541">
            <v>1</v>
          </cell>
        </row>
        <row r="5542">
          <cell r="A5542">
            <v>180437</v>
          </cell>
          <cell r="B5542" t="str">
            <v>TITRATION PACK 2,5mg 7 GEL VTE GB</v>
          </cell>
          <cell r="C5542">
            <v>1</v>
          </cell>
        </row>
        <row r="5543">
          <cell r="A5543">
            <v>182539</v>
          </cell>
          <cell r="B5543" t="str">
            <v>ESI RAMIPRIL 1.25 MG COMPRESSION</v>
          </cell>
          <cell r="C5543">
            <v>1</v>
          </cell>
        </row>
        <row r="5544">
          <cell r="A5544">
            <v>182543</v>
          </cell>
          <cell r="B5544" t="str">
            <v>PLACEBO  RAMIPRIL 2.5 MG MELANGE A SEC</v>
          </cell>
          <cell r="C5544">
            <v>1</v>
          </cell>
        </row>
        <row r="5545">
          <cell r="A5545">
            <v>183028</v>
          </cell>
          <cell r="B5545" t="str">
            <v>SOLV.ASPEGIC 5ML REMP CH</v>
          </cell>
          <cell r="C5545">
            <v>1</v>
          </cell>
        </row>
        <row r="5546">
          <cell r="A5546">
            <v>193300</v>
          </cell>
          <cell r="B5546" t="str">
            <v>SOLV.ASP/FLECT1000 5ML MIR IT</v>
          </cell>
          <cell r="C5546">
            <v>1</v>
          </cell>
        </row>
        <row r="5547">
          <cell r="A5547">
            <v>193996</v>
          </cell>
          <cell r="B5547" t="str">
            <v>CONDT POUR STAB. RAMIPRIL 10 mg</v>
          </cell>
          <cell r="C5547">
            <v>1</v>
          </cell>
        </row>
        <row r="5548">
          <cell r="A5548">
            <v>199154</v>
          </cell>
          <cell r="B5548" t="str">
            <v>PRIADEL 400MG CP GRAVE (198035)</v>
          </cell>
          <cell r="C5548">
            <v>1</v>
          </cell>
        </row>
        <row r="5549">
          <cell r="A5549">
            <v>199763</v>
          </cell>
          <cell r="B5549" t="str">
            <v>ETUI REP DOGMATIL 200MG 12CPR S3 VT SA = 3SE11A880</v>
          </cell>
          <cell r="C5549">
            <v>1</v>
          </cell>
        </row>
        <row r="5550">
          <cell r="A5550">
            <v>204941</v>
          </cell>
          <cell r="B5550" t="str">
            <v>RAMIPRIL 2,5MG CP type AU</v>
          </cell>
          <cell r="C5550">
            <v>1</v>
          </cell>
        </row>
        <row r="5551">
          <cell r="A5551">
            <v>205756</v>
          </cell>
          <cell r="B5551" t="str">
            <v>TITRATION PACK 2,5MG 7C AU (Pré cdt)</v>
          </cell>
          <cell r="C5551">
            <v>1</v>
          </cell>
        </row>
        <row r="5552">
          <cell r="A5552">
            <v>206131</v>
          </cell>
          <cell r="B5552" t="str">
            <v>QUALIFICATION DEPOSE SASL</v>
          </cell>
          <cell r="C5552">
            <v>1</v>
          </cell>
        </row>
        <row r="5553">
          <cell r="A5553">
            <v>206847</v>
          </cell>
          <cell r="B5553" t="str">
            <v>RAMIPRIL GEL LOT PILOTE N°1</v>
          </cell>
          <cell r="C5553">
            <v>1</v>
          </cell>
        </row>
        <row r="5554">
          <cell r="A5554">
            <v>206875</v>
          </cell>
          <cell r="B5554" t="str">
            <v>RAMIPRIL GEL LOT PILOTE N°1</v>
          </cell>
          <cell r="C5554">
            <v>1</v>
          </cell>
        </row>
        <row r="5555">
          <cell r="A5555">
            <v>207382</v>
          </cell>
          <cell r="B5555" t="str">
            <v>ET REP DOGMATIL 50MG 30G VT BE</v>
          </cell>
          <cell r="C5555">
            <v>1</v>
          </cell>
        </row>
        <row r="5556">
          <cell r="A5556">
            <v>208905</v>
          </cell>
          <cell r="B5556" t="str">
            <v>ETUI REP TIAPRIDAL INJ 2ML 6AMP. VT PT</v>
          </cell>
          <cell r="C5556">
            <v>1</v>
          </cell>
        </row>
        <row r="5557">
          <cell r="A5557">
            <v>209142</v>
          </cell>
          <cell r="B5557" t="str">
            <v>ETUI REP SEREPRILE 100MG 2ML 10A IT</v>
          </cell>
          <cell r="C5557">
            <v>1</v>
          </cell>
        </row>
        <row r="5558">
          <cell r="A5558">
            <v>210333</v>
          </cell>
          <cell r="B5558" t="str">
            <v>ETUI REP ERCEFURYL 200MG 28GEL VN</v>
          </cell>
          <cell r="C5558">
            <v>1</v>
          </cell>
        </row>
        <row r="5559">
          <cell r="A5559">
            <v>210769</v>
          </cell>
          <cell r="B5559" t="str">
            <v>ETUI REP DOGMATIL 50MG 30GEL. S3 VT SA</v>
          </cell>
          <cell r="C5559">
            <v>1</v>
          </cell>
        </row>
        <row r="5560">
          <cell r="A5560">
            <v>216242</v>
          </cell>
          <cell r="B5560" t="str">
            <v>TILDIEM 200MG GEL IMP VRAC U=1000 TN=&gt;QA</v>
          </cell>
          <cell r="C5560">
            <v>1</v>
          </cell>
        </row>
        <row r="5561">
          <cell r="A5561">
            <v>216711</v>
          </cell>
          <cell r="B5561" t="str">
            <v>SOLIAN 200 AMP.4ML. OPC  FRA = 3FJ100530</v>
          </cell>
          <cell r="C5561">
            <v>1</v>
          </cell>
        </row>
        <row r="5562">
          <cell r="A5562">
            <v>217485</v>
          </cell>
          <cell r="B5562" t="str">
            <v>CONDT POUR STAB. RAMIPRIL 5 mg GEL</v>
          </cell>
          <cell r="C5562">
            <v>1</v>
          </cell>
        </row>
        <row r="5563">
          <cell r="A5563">
            <v>220815</v>
          </cell>
          <cell r="B5563" t="str">
            <v>EGLONYL 100MG AMP. 2ML LTU S3</v>
          </cell>
          <cell r="C5563">
            <v>1</v>
          </cell>
        </row>
        <row r="5564">
          <cell r="A5564">
            <v>222079</v>
          </cell>
          <cell r="B5564" t="str">
            <v>ETUI REP PRIMPERAN INJ 2ML 6AMP.VT PT =3FQ105480</v>
          </cell>
          <cell r="C5564">
            <v>1</v>
          </cell>
        </row>
        <row r="5565">
          <cell r="A5565">
            <v>223225</v>
          </cell>
          <cell r="B5565" t="str">
            <v>COROTROP INJ 10ML ETIQ OPC CHE</v>
          </cell>
          <cell r="C5565">
            <v>1</v>
          </cell>
        </row>
        <row r="5566">
          <cell r="A5566">
            <v>224520</v>
          </cell>
          <cell r="B5566" t="str">
            <v>SOLIAN  400MG 60C. VT BE MISE EN ETUI</v>
          </cell>
          <cell r="C5566">
            <v>1</v>
          </cell>
        </row>
        <row r="5567">
          <cell r="A5567">
            <v>224535</v>
          </cell>
          <cell r="B5567" t="str">
            <v>DICYNONE 500MG CP OBLONG GRAVE (OM)</v>
          </cell>
          <cell r="C5567">
            <v>1</v>
          </cell>
        </row>
        <row r="5568">
          <cell r="A5568">
            <v>224611</v>
          </cell>
          <cell r="B5568" t="str">
            <v>HYPNOREX 400MG 100C POUR 1000C HP DE (Pré cdt)</v>
          </cell>
          <cell r="C5568">
            <v>1</v>
          </cell>
        </row>
        <row r="5569">
          <cell r="A5569">
            <v>225140</v>
          </cell>
          <cell r="B5569" t="str">
            <v>DICYNONE OM 250MG 2ML. REMP P3 MO</v>
          </cell>
          <cell r="C5569">
            <v>1</v>
          </cell>
        </row>
        <row r="5570">
          <cell r="A5570">
            <v>225273</v>
          </cell>
          <cell r="B5570" t="str">
            <v>EXACYL 500MG/5ML MIR OPC FR</v>
          </cell>
          <cell r="C5570">
            <v>1</v>
          </cell>
        </row>
        <row r="5571">
          <cell r="A5571">
            <v>225659</v>
          </cell>
          <cell r="B5571" t="str">
            <v>SOLV.ASPEGIC 5ML MIR OPC BE</v>
          </cell>
          <cell r="C5571">
            <v>1</v>
          </cell>
        </row>
        <row r="5572">
          <cell r="A5572">
            <v>225658</v>
          </cell>
          <cell r="B5572" t="str">
            <v>SOLV.ASPEGIC 5ML REMP OPC BE</v>
          </cell>
          <cell r="C5572">
            <v>1</v>
          </cell>
        </row>
        <row r="5573">
          <cell r="A5573">
            <v>226004</v>
          </cell>
          <cell r="B5573" t="str">
            <v>ETUI REP TILDIEM 200MG 28GEL. EC BE</v>
          </cell>
          <cell r="C5573">
            <v>1</v>
          </cell>
        </row>
        <row r="5574">
          <cell r="A5574">
            <v>226126</v>
          </cell>
          <cell r="B5574" t="str">
            <v>COROTROPE/PRIMACOR INJ.10ML OPCREMPL.</v>
          </cell>
          <cell r="C5574">
            <v>1</v>
          </cell>
        </row>
        <row r="5575">
          <cell r="A5575">
            <v>227103</v>
          </cell>
          <cell r="B5575" t="str">
            <v>VERGENTAN INJ AMP 2ML MIRAGE DEU</v>
          </cell>
          <cell r="C5575">
            <v>1</v>
          </cell>
        </row>
        <row r="5576">
          <cell r="A5576">
            <v>227457</v>
          </cell>
          <cell r="B5576" t="str">
            <v>FACTICE GRANU SOLIAN 400MG</v>
          </cell>
          <cell r="C5576">
            <v>1</v>
          </cell>
        </row>
        <row r="5577">
          <cell r="A5577">
            <v>227537</v>
          </cell>
          <cell r="B5577" t="str">
            <v>EXACYL 500MG/5ML MIR OPC XE</v>
          </cell>
          <cell r="C5577">
            <v>1</v>
          </cell>
        </row>
        <row r="5578">
          <cell r="A5578">
            <v>227789</v>
          </cell>
          <cell r="B5578" t="str">
            <v>TIAPRIDAL 100MG AMP.2ML MIR.RUSSIE</v>
          </cell>
          <cell r="C5578">
            <v>1</v>
          </cell>
        </row>
        <row r="5579">
          <cell r="A5579">
            <v>227822</v>
          </cell>
          <cell r="B5579" t="str">
            <v>ETUI REP COROTROPE INJ. 10ML HU</v>
          </cell>
          <cell r="C5579">
            <v>1</v>
          </cell>
        </row>
        <row r="5580">
          <cell r="A5580">
            <v>227904</v>
          </cell>
          <cell r="B5580" t="str">
            <v>SOLV.ASPEGIC 5ML MIR OPC CH</v>
          </cell>
          <cell r="C5580">
            <v>1</v>
          </cell>
        </row>
        <row r="5581">
          <cell r="A5581">
            <v>228982</v>
          </cell>
          <cell r="B5581" t="str">
            <v>COROTROPE INJ. 10ML ETIQ. OPC S3 AML/EXP</v>
          </cell>
          <cell r="C5581">
            <v>1</v>
          </cell>
        </row>
        <row r="5582">
          <cell r="A5582">
            <v>229171</v>
          </cell>
          <cell r="B5582" t="str">
            <v>DOGMATIL 2ML MIR OPC DE</v>
          </cell>
          <cell r="C5582">
            <v>1</v>
          </cell>
        </row>
        <row r="5583">
          <cell r="A5583">
            <v>230123</v>
          </cell>
          <cell r="B5583" t="str">
            <v>ETUI REP PRIMPE. 10MG INJ. S3 VT MX</v>
          </cell>
          <cell r="C5583">
            <v>1</v>
          </cell>
        </row>
        <row r="5584">
          <cell r="A5584">
            <v>231490</v>
          </cell>
          <cell r="B5584" t="str">
            <v>ETUI REP DOGMATIL 50MG 24GEL VT GR</v>
          </cell>
          <cell r="C5584">
            <v>1</v>
          </cell>
        </row>
        <row r="5585">
          <cell r="A5585">
            <v>232692</v>
          </cell>
          <cell r="B5585" t="str">
            <v>MUSCORIL 2ML REMP OPC GR</v>
          </cell>
          <cell r="C5585">
            <v>1</v>
          </cell>
        </row>
        <row r="5586">
          <cell r="A5586">
            <v>234642</v>
          </cell>
          <cell r="B5586" t="str">
            <v>COROTROPE 10ML ETIQ OPC AT</v>
          </cell>
          <cell r="C5586">
            <v>1</v>
          </cell>
        </row>
        <row r="5587">
          <cell r="A5587">
            <v>235917</v>
          </cell>
          <cell r="B5587" t="str">
            <v>EXACYL 500MG/5ML REMP OPC XE</v>
          </cell>
          <cell r="C5587">
            <v>1</v>
          </cell>
        </row>
        <row r="5588">
          <cell r="A5588">
            <v>236160</v>
          </cell>
          <cell r="B5588" t="str">
            <v>TIAPRIDAL 100MG/2ML REMP OPC BE</v>
          </cell>
          <cell r="C5588">
            <v>1</v>
          </cell>
        </row>
        <row r="5589">
          <cell r="A5589">
            <v>2365161</v>
          </cell>
          <cell r="B5589" t="str">
            <v>TIAPRIDAL AMP OPC.2ML MIRA. BEL</v>
          </cell>
          <cell r="C5589">
            <v>1</v>
          </cell>
        </row>
        <row r="5590">
          <cell r="A5590">
            <v>236724</v>
          </cell>
          <cell r="B5590" t="str">
            <v>SOLIAN 200MG 6AMP.4ML. REMPL. XD</v>
          </cell>
          <cell r="C5590">
            <v>1</v>
          </cell>
        </row>
        <row r="5591">
          <cell r="A5591">
            <v>237724</v>
          </cell>
          <cell r="B5591" t="str">
            <v>SOLUTION pour qualification L5 remplissage</v>
          </cell>
          <cell r="C5591">
            <v>1</v>
          </cell>
        </row>
        <row r="5592">
          <cell r="A5592">
            <v>238916</v>
          </cell>
          <cell r="B5592" t="str">
            <v>DELPRAL AMP 2ML MIRA. AUT</v>
          </cell>
          <cell r="C5592">
            <v>1</v>
          </cell>
        </row>
        <row r="5593">
          <cell r="A5593">
            <v>239959</v>
          </cell>
          <cell r="B5593" t="str">
            <v>DECOND TRITACE 5MG 28C VT PL en blister</v>
          </cell>
          <cell r="C5593">
            <v>1</v>
          </cell>
        </row>
        <row r="5594">
          <cell r="A5594">
            <v>240802</v>
          </cell>
          <cell r="B5594" t="str">
            <v>ET REP TIAPRIDAL 100MG 20C VT SA</v>
          </cell>
          <cell r="C5594">
            <v>1</v>
          </cell>
        </row>
        <row r="5595">
          <cell r="A5595">
            <v>240875</v>
          </cell>
          <cell r="B5595" t="str">
            <v>ISCOVER 28 CPR GR BMS (75190)</v>
          </cell>
          <cell r="C5595">
            <v>1</v>
          </cell>
        </row>
        <row r="5596">
          <cell r="A5596">
            <v>241156</v>
          </cell>
          <cell r="B5596" t="str">
            <v>BLISTER PLAVIX 75MG 28C ES</v>
          </cell>
          <cell r="C5596">
            <v>1</v>
          </cell>
        </row>
        <row r="5597">
          <cell r="A5597">
            <v>241159</v>
          </cell>
          <cell r="B5597" t="str">
            <v>TIAPRIDAL 100MG MIR OPC PT</v>
          </cell>
          <cell r="C5597">
            <v>1</v>
          </cell>
        </row>
        <row r="5598">
          <cell r="A5598">
            <v>241161</v>
          </cell>
          <cell r="B5598" t="str">
            <v>TIAPRIDAL 100MG REMP OPC PT</v>
          </cell>
          <cell r="C5598">
            <v>1</v>
          </cell>
        </row>
        <row r="5599">
          <cell r="A5599">
            <v>241452</v>
          </cell>
          <cell r="B5599" t="str">
            <v>ESSAI DATAMATRIX C62</v>
          </cell>
          <cell r="C5599">
            <v>1</v>
          </cell>
        </row>
        <row r="5600">
          <cell r="A5600">
            <v>243618</v>
          </cell>
          <cell r="B5600" t="str">
            <v>TIAPRIDAL AMP OPC.2ML MIRA. BEL</v>
          </cell>
          <cell r="C5600">
            <v>1</v>
          </cell>
        </row>
        <row r="5601">
          <cell r="A5601">
            <v>245517</v>
          </cell>
          <cell r="B5601" t="str">
            <v>TIAPRIDAL 100MG/2ML MIR OPC LT</v>
          </cell>
          <cell r="C5601">
            <v>1</v>
          </cell>
        </row>
        <row r="5602">
          <cell r="A5602">
            <v>245541</v>
          </cell>
          <cell r="B5602" t="str">
            <v>Obsolète LASIX 20MG/AMP. 2ML  REMP. OPC BE B11</v>
          </cell>
          <cell r="C5602">
            <v>1</v>
          </cell>
        </row>
        <row r="5603">
          <cell r="A5603">
            <v>245569</v>
          </cell>
          <cell r="B5603" t="str">
            <v>LASIX 250MG/AMP. 25ML  REMP. OPC DE B11</v>
          </cell>
          <cell r="C5603">
            <v>1</v>
          </cell>
        </row>
        <row r="5604">
          <cell r="A5604">
            <v>246409</v>
          </cell>
          <cell r="B5604" t="str">
            <v>ETUI REP RELMUS INJ 2ML 6AMP. VT PT</v>
          </cell>
          <cell r="C5604">
            <v>1</v>
          </cell>
        </row>
        <row r="5605">
          <cell r="A5605">
            <v>246462</v>
          </cell>
          <cell r="B5605" t="str">
            <v>ETUI REP PRIMACOR INJ. 10ML BR</v>
          </cell>
          <cell r="C5605">
            <v>1</v>
          </cell>
        </row>
        <row r="5606">
          <cell r="A5606">
            <v>246897</v>
          </cell>
          <cell r="B5606" t="str">
            <v>ETUI REP TIAPRIDAL 100MG 2ML 12A. VTE LT</v>
          </cell>
          <cell r="C5606">
            <v>1</v>
          </cell>
        </row>
        <row r="5607">
          <cell r="A5607">
            <v>246898</v>
          </cell>
          <cell r="B5607" t="str">
            <v>ETUI REP MUSCORIL 4MG 2ML 6AMP. VTE PAK</v>
          </cell>
          <cell r="C5607">
            <v>1</v>
          </cell>
        </row>
        <row r="5608">
          <cell r="A5608">
            <v>247512</v>
          </cell>
          <cell r="B5608" t="str">
            <v>ESSAI GRAN PRIADEL 200MG (SANS PRIMOGEL)</v>
          </cell>
          <cell r="C5608">
            <v>1</v>
          </cell>
        </row>
        <row r="5609">
          <cell r="A5609">
            <v>247908</v>
          </cell>
          <cell r="B5609" t="str">
            <v>KARDEGIC 75 MG SACH</v>
          </cell>
          <cell r="C5609">
            <v>1</v>
          </cell>
        </row>
        <row r="5610">
          <cell r="A5610">
            <v>248256</v>
          </cell>
          <cell r="B5610" t="str">
            <v>DOGMATIL 2ML MIR OPC ES</v>
          </cell>
          <cell r="C5610">
            <v>1</v>
          </cell>
        </row>
        <row r="5611">
          <cell r="A5611">
            <v>250128</v>
          </cell>
          <cell r="B5611" t="str">
            <v>SOLV.ASPEGIC 5ML MIR OPC GR</v>
          </cell>
          <cell r="C5611">
            <v>1</v>
          </cell>
        </row>
        <row r="5612">
          <cell r="A5612">
            <v>250215</v>
          </cell>
          <cell r="B5612" t="str">
            <v>ESSAI ETUI 120x27x120 FARMORES 3</v>
          </cell>
          <cell r="C5612">
            <v>1</v>
          </cell>
        </row>
        <row r="5613">
          <cell r="A5613">
            <v>250764</v>
          </cell>
          <cell r="B5613" t="str">
            <v>PRIMPERAN MO 10MG/2ML MIR GR</v>
          </cell>
          <cell r="C5613">
            <v>1</v>
          </cell>
        </row>
        <row r="5614">
          <cell r="A5614">
            <v>251133</v>
          </cell>
          <cell r="B5614" t="str">
            <v>PRIMPERAN MO 10MG/2ML REMP OPC NL</v>
          </cell>
          <cell r="C5614">
            <v>1</v>
          </cell>
        </row>
        <row r="5615">
          <cell r="A5615">
            <v>251290</v>
          </cell>
          <cell r="B5615" t="str">
            <v>CHAMPIONYL 2ML REMP OPC IT</v>
          </cell>
          <cell r="C5615">
            <v>1</v>
          </cell>
        </row>
        <row r="5616">
          <cell r="A5616">
            <v>252148</v>
          </cell>
          <cell r="B5616" t="str">
            <v>PRIMPERAN 100MG/5ML MIR OPC ES</v>
          </cell>
          <cell r="C5616">
            <v>1</v>
          </cell>
        </row>
        <row r="5617">
          <cell r="A5617">
            <v>252250</v>
          </cell>
          <cell r="B5617" t="str">
            <v>QUALIF COROTROPE/PRIMACOR INJ.10ML OPC REMPL L1</v>
          </cell>
          <cell r="C5617">
            <v>1</v>
          </cell>
        </row>
        <row r="5618">
          <cell r="A5618">
            <v>252347</v>
          </cell>
          <cell r="B5618" t="str">
            <v>COROTROPE/PRIMACOR 10ML MIR OPC</v>
          </cell>
          <cell r="C5618">
            <v>1</v>
          </cell>
        </row>
        <row r="5619">
          <cell r="A5619">
            <v>252431</v>
          </cell>
          <cell r="B5619" t="str">
            <v>STABILITE COROTROP LIGNE1</v>
          </cell>
          <cell r="C5619">
            <v>1</v>
          </cell>
        </row>
        <row r="5620">
          <cell r="A5620">
            <v>252591</v>
          </cell>
          <cell r="B5620" t="str">
            <v>DICYNONE 250MG/2ML REMP OPC XE</v>
          </cell>
          <cell r="C5620">
            <v>1</v>
          </cell>
        </row>
        <row r="5621">
          <cell r="A5621">
            <v>252633</v>
          </cell>
          <cell r="B5621" t="str">
            <v>VERGENTAN 2ML MIR OPC DE</v>
          </cell>
          <cell r="C5621">
            <v>1</v>
          </cell>
        </row>
        <row r="5622">
          <cell r="A5622">
            <v>252638</v>
          </cell>
          <cell r="B5622" t="str">
            <v>MUSCORIL 2ML REMP OPC GR</v>
          </cell>
          <cell r="C5622">
            <v>1</v>
          </cell>
        </row>
        <row r="5623">
          <cell r="A5623">
            <v>252640</v>
          </cell>
          <cell r="B5623" t="str">
            <v>LITICAN 2ML REMP OPC BE</v>
          </cell>
          <cell r="C5623">
            <v>1</v>
          </cell>
        </row>
        <row r="5624">
          <cell r="A5624">
            <v>252654</v>
          </cell>
          <cell r="B5624" t="str">
            <v>ET REP DICYNONE OM 250MG 100X2ML VT A-L</v>
          </cell>
          <cell r="C5624">
            <v>1</v>
          </cell>
        </row>
        <row r="5625">
          <cell r="A5625">
            <v>252937</v>
          </cell>
          <cell r="B5625" t="str">
            <v>DICYNONE OM 2ML REMP A-L</v>
          </cell>
          <cell r="C5625">
            <v>1</v>
          </cell>
        </row>
        <row r="5626">
          <cell r="A5626">
            <v>253422</v>
          </cell>
          <cell r="B5626" t="str">
            <v>CORDARONE LOT TECHNIQUE 1</v>
          </cell>
          <cell r="C5626">
            <v>1</v>
          </cell>
        </row>
        <row r="5627">
          <cell r="A5627">
            <v>253478</v>
          </cell>
          <cell r="B5627" t="str">
            <v>TIOCOLCHICOSIDE 2ML REMP IT</v>
          </cell>
          <cell r="C5627">
            <v>1</v>
          </cell>
        </row>
        <row r="5628">
          <cell r="A5628">
            <v>257659</v>
          </cell>
          <cell r="B5628" t="str">
            <v>MUSCORIL 2ML OPC REMP PK</v>
          </cell>
          <cell r="C5628">
            <v>1</v>
          </cell>
        </row>
        <row r="5629">
          <cell r="A5629">
            <v>257923</v>
          </cell>
          <cell r="B5629" t="str">
            <v>BLISTER HYPNOREX 400MG 50C DE</v>
          </cell>
          <cell r="C5629">
            <v>1</v>
          </cell>
        </row>
        <row r="5630">
          <cell r="A5630">
            <v>258598</v>
          </cell>
          <cell r="B5630" t="str">
            <v>DICYNONE OM 250MG/2ML REMP BE (SWI)</v>
          </cell>
          <cell r="C5630">
            <v>1</v>
          </cell>
        </row>
        <row r="5631">
          <cell r="A5631">
            <v>258601</v>
          </cell>
          <cell r="B5631" t="str">
            <v>DICYNONE OM 250MG/2ML MIR IT (SWI)</v>
          </cell>
          <cell r="C5631">
            <v>1</v>
          </cell>
        </row>
        <row r="5632">
          <cell r="A5632">
            <v>260673</v>
          </cell>
          <cell r="B5632" t="str">
            <v>ESSAI 5ML MIRAGE/MICROFISSURE BREVETTI</v>
          </cell>
          <cell r="C5632">
            <v>1</v>
          </cell>
        </row>
        <row r="5633">
          <cell r="A5633">
            <v>260849</v>
          </cell>
          <cell r="B5633" t="str">
            <v>DICYNONE OM 2ML REMP EC</v>
          </cell>
          <cell r="C5633">
            <v>1</v>
          </cell>
        </row>
        <row r="5634">
          <cell r="A5634">
            <v>261274</v>
          </cell>
          <cell r="B5634" t="str">
            <v>BLIS ERCEFURYL 200MG 14GEL RO</v>
          </cell>
          <cell r="C5634">
            <v>1</v>
          </cell>
        </row>
        <row r="5635">
          <cell r="A5635">
            <v>261687</v>
          </cell>
          <cell r="B5635" t="str">
            <v>ESSAI ETIQUETTAGE 33X27 ESSENTIALE</v>
          </cell>
          <cell r="C5635">
            <v>1</v>
          </cell>
        </row>
        <row r="5636">
          <cell r="A5636">
            <v>261824</v>
          </cell>
          <cell r="B5636" t="str">
            <v>PROFENID 100MG 2ML MIR</v>
          </cell>
          <cell r="C5636">
            <v>1</v>
          </cell>
        </row>
        <row r="5637">
          <cell r="A5637">
            <v>264163</v>
          </cell>
          <cell r="B5637" t="str">
            <v>SOLV.ASP./FLECT.500 INJ.2,5ML MIR IT 400L</v>
          </cell>
          <cell r="C5637">
            <v>1</v>
          </cell>
        </row>
        <row r="5638">
          <cell r="A5638">
            <v>438098</v>
          </cell>
          <cell r="B5638" t="str">
            <v>STAB ESSENTIALE 5ML ETIQ.</v>
          </cell>
          <cell r="C5638">
            <v>1</v>
          </cell>
        </row>
        <row r="5639">
          <cell r="A5639" t="str">
            <v>ES_00002</v>
          </cell>
          <cell r="B5639" t="str">
            <v>ESSAI NOTICE QPC SUR UHL AMP</v>
          </cell>
          <cell r="C5639">
            <v>1</v>
          </cell>
        </row>
        <row r="5640">
          <cell r="A5640" t="str">
            <v>ES_00003</v>
          </cell>
          <cell r="B5640" t="str">
            <v>ESSAI NOTICE SPOT+CAB BLEU</v>
          </cell>
          <cell r="C5640">
            <v>1</v>
          </cell>
        </row>
        <row r="5641">
          <cell r="A5641">
            <v>446097</v>
          </cell>
          <cell r="B5641" t="str">
            <v>ULTRACAÏNE 40MG DS SOL.</v>
          </cell>
          <cell r="C5641">
            <v>1</v>
          </cell>
        </row>
        <row r="5642">
          <cell r="A5642">
            <v>446101</v>
          </cell>
          <cell r="B5642" t="str">
            <v>ULTRACAÏNE 40MG DS FORTE SOL 1000L</v>
          </cell>
          <cell r="C5642">
            <v>1</v>
          </cell>
        </row>
        <row r="5643">
          <cell r="A5643">
            <v>455911</v>
          </cell>
          <cell r="B5643" t="str">
            <v>PRIMPERAN MO 10MG/2ML MIR GR</v>
          </cell>
          <cell r="C5643">
            <v>1</v>
          </cell>
        </row>
        <row r="5644">
          <cell r="A5644">
            <v>460549</v>
          </cell>
          <cell r="B5644" t="str">
            <v>TRENTAL 300MG SOL.</v>
          </cell>
          <cell r="C5644">
            <v>1</v>
          </cell>
        </row>
        <row r="5645">
          <cell r="A5645">
            <v>460555</v>
          </cell>
          <cell r="B5645" t="str">
            <v>TRENTAL 300MG 15ML MIR</v>
          </cell>
          <cell r="C5645">
            <v>1</v>
          </cell>
        </row>
        <row r="5646">
          <cell r="A5646" t="str">
            <v>SATB002</v>
          </cell>
          <cell r="B5646" t="str">
            <v>STABILITE ULTRACAIN DS</v>
          </cell>
          <cell r="C5646">
            <v>1</v>
          </cell>
        </row>
        <row r="5647">
          <cell r="A5647">
            <v>474048</v>
          </cell>
          <cell r="B5647" t="str">
            <v>PRIMPERAN MO 10MG/2ML MIR PT</v>
          </cell>
          <cell r="C5647">
            <v>1</v>
          </cell>
        </row>
        <row r="5648">
          <cell r="A5648">
            <v>474403</v>
          </cell>
          <cell r="B5648" t="str">
            <v>TIAPRIDAL 100MG/2ML REMP OPC CZ</v>
          </cell>
          <cell r="C5648">
            <v>1</v>
          </cell>
        </row>
        <row r="5649">
          <cell r="A5649">
            <v>475505</v>
          </cell>
          <cell r="B5649" t="str">
            <v>PRIMPERAN MO 10MG/2ML MIR OPC ES</v>
          </cell>
          <cell r="C5649">
            <v>1</v>
          </cell>
        </row>
        <row r="5650">
          <cell r="A5650">
            <v>477924</v>
          </cell>
          <cell r="B5650" t="str">
            <v>SOLIAN 400MG 500C H DE (10 boîtes) (pré cdt)</v>
          </cell>
          <cell r="C5650">
            <v>1</v>
          </cell>
        </row>
        <row r="5651">
          <cell r="A5651" t="str">
            <v>ST_00005</v>
          </cell>
          <cell r="B5651" t="str">
            <v>STAB MITO 65G NV FORMAT ET SS RONDELLE</v>
          </cell>
          <cell r="C5651">
            <v>1</v>
          </cell>
        </row>
        <row r="5652">
          <cell r="A5652">
            <v>481674</v>
          </cell>
          <cell r="B5652" t="str">
            <v>NOVALGIN 1G 2ML MIR</v>
          </cell>
          <cell r="C5652">
            <v>1</v>
          </cell>
        </row>
        <row r="5653">
          <cell r="A5653">
            <v>485405</v>
          </cell>
          <cell r="B5653" t="str">
            <v>TIAPRIDAL 10MG MIR PT</v>
          </cell>
          <cell r="C5653">
            <v>1</v>
          </cell>
        </row>
        <row r="5654">
          <cell r="A5654">
            <v>486161</v>
          </cell>
          <cell r="B5654" t="str">
            <v>PLITICAN CPR. "AZP50"+BARRE SIMPLE</v>
          </cell>
          <cell r="C5654">
            <v>1</v>
          </cell>
        </row>
        <row r="5655">
          <cell r="A5655">
            <v>486549</v>
          </cell>
          <cell r="B5655" t="str">
            <v>DICYNONE OM 2ML REMP MX</v>
          </cell>
          <cell r="C5655">
            <v>1</v>
          </cell>
        </row>
        <row r="5656">
          <cell r="A5656">
            <v>486994</v>
          </cell>
          <cell r="B5656" t="str">
            <v>LASIX 250MG/25ML MIR OPC</v>
          </cell>
          <cell r="C5656">
            <v>1</v>
          </cell>
        </row>
        <row r="5657">
          <cell r="A5657">
            <v>491466</v>
          </cell>
          <cell r="B5657" t="str">
            <v>ISOPRINOSINE GRA/LUB KORA</v>
          </cell>
          <cell r="C5657">
            <v>1</v>
          </cell>
        </row>
        <row r="5658">
          <cell r="A5658" t="str">
            <v>ST_00016</v>
          </cell>
          <cell r="B5658" t="str">
            <v>STABILITE NOVALGIN 1G 2ML</v>
          </cell>
          <cell r="C5658">
            <v>1</v>
          </cell>
        </row>
        <row r="5659">
          <cell r="A5659" t="str">
            <v>ES_00017</v>
          </cell>
          <cell r="B5659" t="str">
            <v>QUALIFICATION REMP FORMAT 25 ML</v>
          </cell>
          <cell r="C5659">
            <v>1</v>
          </cell>
        </row>
        <row r="5660">
          <cell r="A5660" t="str">
            <v>ES_00019</v>
          </cell>
          <cell r="B5660" t="str">
            <v>ESSAI ET 65X22X125</v>
          </cell>
          <cell r="C5660">
            <v>1</v>
          </cell>
        </row>
        <row r="5661">
          <cell r="A5661">
            <v>504038</v>
          </cell>
          <cell r="B5661" t="str">
            <v>BLISTER PRIMPERAN 10MG 20CP XE</v>
          </cell>
          <cell r="C5661">
            <v>1</v>
          </cell>
        </row>
        <row r="5662">
          <cell r="A5662">
            <v>505228</v>
          </cell>
          <cell r="B5662" t="str">
            <v>FLECT 500 2,5ML MIR IT 400L EQ</v>
          </cell>
          <cell r="C5662">
            <v>1</v>
          </cell>
        </row>
        <row r="5663">
          <cell r="A5663">
            <v>506975</v>
          </cell>
          <cell r="B5663" t="str">
            <v>EAU PPI CUVE 950L</v>
          </cell>
          <cell r="C5663">
            <v>1</v>
          </cell>
        </row>
        <row r="5664">
          <cell r="A5664">
            <v>507805</v>
          </cell>
          <cell r="B5664" t="str">
            <v>ULTRACAIN DS 80MG 10X2ML Pcdt UA</v>
          </cell>
          <cell r="C5664">
            <v>1</v>
          </cell>
        </row>
        <row r="5665">
          <cell r="A5665">
            <v>508806</v>
          </cell>
          <cell r="B5665" t="str">
            <v>EAU PPI 5ML MIR</v>
          </cell>
          <cell r="C5665">
            <v>1</v>
          </cell>
        </row>
        <row r="5666">
          <cell r="A5666">
            <v>508968</v>
          </cell>
          <cell r="B5666" t="str">
            <v>EAU PPI 2ML (470 L) REMP</v>
          </cell>
          <cell r="C5666">
            <v>1</v>
          </cell>
        </row>
        <row r="5667">
          <cell r="A5667">
            <v>511276</v>
          </cell>
          <cell r="B5667" t="str">
            <v>ULTRACAIN DS 12X2ML Pcdt AT</v>
          </cell>
          <cell r="C5667">
            <v>1</v>
          </cell>
        </row>
        <row r="5668">
          <cell r="A5668">
            <v>517953</v>
          </cell>
          <cell r="B5668" t="str">
            <v>EGLONYL 100MG/2ML MIR MD</v>
          </cell>
          <cell r="C5668">
            <v>1</v>
          </cell>
        </row>
        <row r="5669">
          <cell r="A5669">
            <v>518939</v>
          </cell>
          <cell r="B5669" t="str">
            <v>ULTRACAIN DS F. 80MG/2ML ETIQ DE</v>
          </cell>
          <cell r="C5669">
            <v>1</v>
          </cell>
        </row>
        <row r="5670">
          <cell r="A5670">
            <v>520004</v>
          </cell>
          <cell r="B5670" t="str">
            <v>TIAPRIDAL 100MG LUB</v>
          </cell>
          <cell r="C5670">
            <v>1</v>
          </cell>
        </row>
        <row r="5671">
          <cell r="A5671">
            <v>520033</v>
          </cell>
          <cell r="B5671" t="str">
            <v>TIAPRIDAL 100MG/2ML REM OPC RU</v>
          </cell>
          <cell r="C5671">
            <v>1</v>
          </cell>
        </row>
        <row r="5672">
          <cell r="A5672">
            <v>512425</v>
          </cell>
          <cell r="B5672" t="str">
            <v>LASIX 20MG/2ML ETIQ VT IT</v>
          </cell>
          <cell r="C5672">
            <v>1</v>
          </cell>
        </row>
        <row r="5673">
          <cell r="A5673">
            <v>521454</v>
          </cell>
          <cell r="B5673" t="str">
            <v>MUSCORIL 2ML OPC REMP PK</v>
          </cell>
          <cell r="C5673">
            <v>1</v>
          </cell>
        </row>
        <row r="5674">
          <cell r="A5674">
            <v>522966</v>
          </cell>
          <cell r="B5674" t="str">
            <v>BARQUETTE AM KARDEGIC 0,5G INJ. 6FL. VT CZ</v>
          </cell>
          <cell r="C5674">
            <v>1</v>
          </cell>
        </row>
        <row r="5675">
          <cell r="A5675">
            <v>523120</v>
          </cell>
          <cell r="B5675" t="str">
            <v>NOVALGIN 1G 2ML ETIQ. DE</v>
          </cell>
          <cell r="C5675">
            <v>1</v>
          </cell>
        </row>
        <row r="5676">
          <cell r="A5676">
            <v>523418</v>
          </cell>
          <cell r="B5676" t="str">
            <v>RECOND POLYSILANE 250MG 32C FR</v>
          </cell>
          <cell r="C5676">
            <v>1</v>
          </cell>
        </row>
        <row r="5677">
          <cell r="A5677">
            <v>525762</v>
          </cell>
          <cell r="B5677" t="str">
            <v>ULTRACAIN DS F. 80MG 2ML ETIQ. RU</v>
          </cell>
          <cell r="C5677">
            <v>1</v>
          </cell>
        </row>
        <row r="5678">
          <cell r="A5678">
            <v>525764</v>
          </cell>
          <cell r="B5678" t="str">
            <v>ULTRACAIN DS 80MG 2ML ETIQ. RU</v>
          </cell>
          <cell r="C5678">
            <v>1</v>
          </cell>
        </row>
        <row r="5679">
          <cell r="A5679">
            <v>525765</v>
          </cell>
          <cell r="B5679" t="str">
            <v>ULTRACAIN DS 80MG 2ML ETIQ. XV (non enregistré)</v>
          </cell>
          <cell r="C5679">
            <v>1</v>
          </cell>
        </row>
        <row r="5680">
          <cell r="A5680">
            <v>526805</v>
          </cell>
          <cell r="B5680" t="str">
            <v>PRIMPERAN MO 10MG/2ML REMP OPC ES</v>
          </cell>
          <cell r="C5680">
            <v>1</v>
          </cell>
        </row>
        <row r="5681">
          <cell r="A5681">
            <v>527212</v>
          </cell>
          <cell r="B5681" t="str">
            <v>DECOND MITOSYL TUBE 20GR</v>
          </cell>
          <cell r="C5681">
            <v>1</v>
          </cell>
        </row>
        <row r="5682">
          <cell r="A5682">
            <v>531776</v>
          </cell>
          <cell r="B5682" t="str">
            <v>LASIX 20MG/2ML ETIQ XE</v>
          </cell>
          <cell r="C5682">
            <v>1</v>
          </cell>
        </row>
        <row r="5683">
          <cell r="A5683">
            <v>537423</v>
          </cell>
          <cell r="B5683" t="str">
            <v>DICYNONE OM 2ML OPC MIR</v>
          </cell>
          <cell r="C5683">
            <v>1</v>
          </cell>
        </row>
        <row r="5684">
          <cell r="A5684">
            <v>541005</v>
          </cell>
          <cell r="B5684" t="str">
            <v>CLOPIDOGREL 75MG CP (avec 486945)</v>
          </cell>
          <cell r="C5684">
            <v>1</v>
          </cell>
        </row>
        <row r="5685">
          <cell r="A5685">
            <v>541818</v>
          </cell>
          <cell r="B5685" t="str">
            <v>LASIX 250MG/25ML MIR OPC (AF)</v>
          </cell>
          <cell r="C5685">
            <v>1</v>
          </cell>
        </row>
        <row r="5686">
          <cell r="A5686" t="str">
            <v>ES_00061</v>
          </cell>
          <cell r="B5686" t="str">
            <v>ESSAI AMP 2ML "NE PAS INJECTER"</v>
          </cell>
          <cell r="C5686">
            <v>1</v>
          </cell>
        </row>
        <row r="5687">
          <cell r="A5687">
            <v>553474</v>
          </cell>
          <cell r="B5687" t="str">
            <v>ULTRACAIN 200MG OS 1% 20ML REMP</v>
          </cell>
          <cell r="C5687">
            <v>1</v>
          </cell>
        </row>
        <row r="5688">
          <cell r="A5688">
            <v>553478</v>
          </cell>
          <cell r="B5688" t="str">
            <v>ULTRACAIN 80MG D 2ML REMP</v>
          </cell>
          <cell r="C5688">
            <v>1</v>
          </cell>
        </row>
        <row r="5689">
          <cell r="A5689" t="str">
            <v>ST_00033</v>
          </cell>
          <cell r="B5689" t="str">
            <v>STABILITE ULTRACAIN 400MG OS 2% 20ML</v>
          </cell>
          <cell r="C5689">
            <v>1</v>
          </cell>
        </row>
        <row r="5690">
          <cell r="A5690" t="str">
            <v>ST_00034</v>
          </cell>
          <cell r="B5690" t="str">
            <v>STABILITE ULTRACAIN 80MG D 2ML</v>
          </cell>
          <cell r="C5690">
            <v>1</v>
          </cell>
        </row>
        <row r="5691">
          <cell r="A5691" t="str">
            <v>ES_00065</v>
          </cell>
          <cell r="B5691" t="str">
            <v>QUALIFICATION REMPLISSAGE 2ML LIGNE L2P</v>
          </cell>
          <cell r="C5691">
            <v>1</v>
          </cell>
        </row>
        <row r="5692">
          <cell r="A5692">
            <v>561509</v>
          </cell>
          <cell r="B5692" t="str">
            <v>NOVALGIN 2,5G 5ML ETIQ. HP DE</v>
          </cell>
          <cell r="C5692">
            <v>1</v>
          </cell>
        </row>
        <row r="5693">
          <cell r="A5693">
            <v>561511</v>
          </cell>
          <cell r="B5693" t="str">
            <v>NOVALGIN 2,5G 5ML ETIQ. HP AT</v>
          </cell>
          <cell r="C5693">
            <v>1</v>
          </cell>
        </row>
        <row r="5694">
          <cell r="A5694" t="str">
            <v>ES_00071</v>
          </cell>
          <cell r="B5694" t="str">
            <v>QUALIFICATION L2P DICYNONE SOL 250L</v>
          </cell>
          <cell r="C5694">
            <v>1</v>
          </cell>
        </row>
        <row r="5695">
          <cell r="A5695" t="str">
            <v>ST_00069</v>
          </cell>
          <cell r="B5695" t="str">
            <v>STABILITE CORVATON 2MG 1ML</v>
          </cell>
          <cell r="C5695">
            <v>1</v>
          </cell>
        </row>
        <row r="5696">
          <cell r="A5696">
            <v>571295</v>
          </cell>
          <cell r="B5696" t="str">
            <v>PRIMPERAN 10MG CD CP (549710)</v>
          </cell>
          <cell r="C5696">
            <v>1</v>
          </cell>
        </row>
        <row r="5697">
          <cell r="A5697">
            <v>571349</v>
          </cell>
          <cell r="B5697" t="str">
            <v>PRIMPERAN MO 10MG/2ML REMP OPC ES</v>
          </cell>
          <cell r="C5697">
            <v>1</v>
          </cell>
        </row>
        <row r="5698">
          <cell r="A5698">
            <v>572133</v>
          </cell>
          <cell r="B5698" t="str">
            <v>TIAPRIDAL 100MG SOL 940L (avec 527058)</v>
          </cell>
          <cell r="C5698">
            <v>1</v>
          </cell>
        </row>
        <row r="5699">
          <cell r="A5699">
            <v>572141</v>
          </cell>
          <cell r="B5699" t="str">
            <v>TIAPRIZAL 100MG 2ML REMP OPC ES (avec 527058)</v>
          </cell>
          <cell r="C5699">
            <v>1</v>
          </cell>
        </row>
        <row r="5700">
          <cell r="A5700">
            <v>572145</v>
          </cell>
          <cell r="B5700" t="str">
            <v>TIAPRIDAL 100MG 2ML REMP PT (avec 527058)</v>
          </cell>
          <cell r="C5700">
            <v>1</v>
          </cell>
        </row>
        <row r="5701">
          <cell r="A5701">
            <v>572173</v>
          </cell>
          <cell r="B5701" t="str">
            <v>TIAPRIDAL 100MG 2ML OPC MIR XE (avec 527058)</v>
          </cell>
          <cell r="C5701">
            <v>1</v>
          </cell>
        </row>
        <row r="5702">
          <cell r="A5702">
            <v>572605</v>
          </cell>
          <cell r="B5702" t="str">
            <v>SULPIRIDE 200MG CP (SLP200)(/) avec 527057</v>
          </cell>
          <cell r="C5702">
            <v>1</v>
          </cell>
        </row>
        <row r="5703">
          <cell r="A5703">
            <v>572885</v>
          </cell>
          <cell r="B5703" t="str">
            <v>SOLIAN NF GRAN/LUB avec 506960</v>
          </cell>
          <cell r="C5703">
            <v>1</v>
          </cell>
        </row>
        <row r="5704">
          <cell r="A5704">
            <v>580419</v>
          </cell>
          <cell r="B5704" t="str">
            <v>EGLONYL 100MG/2ML REMP RU</v>
          </cell>
          <cell r="C5704">
            <v>1</v>
          </cell>
        </row>
        <row r="5705">
          <cell r="A5705">
            <v>580428</v>
          </cell>
          <cell r="B5705" t="str">
            <v>EGLONYL 100MG/2ML MIR OPC UA</v>
          </cell>
          <cell r="C5705">
            <v>1</v>
          </cell>
        </row>
        <row r="5706">
          <cell r="A5706">
            <v>581140</v>
          </cell>
          <cell r="B5706" t="str">
            <v>DIGESAN 2ML MIR OPC BR</v>
          </cell>
          <cell r="C5706">
            <v>1</v>
          </cell>
        </row>
        <row r="5707">
          <cell r="A5707" t="str">
            <v>ES_00077</v>
          </cell>
          <cell r="B5707" t="str">
            <v>PRIMPERAN 10MG 20CP (ESSAI PVC/PVDC 48376)</v>
          </cell>
          <cell r="C5707">
            <v>20</v>
          </cell>
        </row>
        <row r="5708">
          <cell r="A5708" t="str">
            <v>ES_00078</v>
          </cell>
          <cell r="B5708" t="str">
            <v>PRIMPERAN 10MG 20CP (ESSAI PVC/PVDC 585410)</v>
          </cell>
          <cell r="C5708">
            <v>20</v>
          </cell>
        </row>
        <row r="5709">
          <cell r="A5709" t="str">
            <v>ES_00080</v>
          </cell>
          <cell r="B5709" t="str">
            <v>PRIMPERAN 10MG 20CP (ESSAI PVC/PE/PVDC 585408)</v>
          </cell>
          <cell r="C5709">
            <v>20</v>
          </cell>
        </row>
        <row r="5710">
          <cell r="A5710" t="str">
            <v>ES_00079</v>
          </cell>
          <cell r="B5710" t="str">
            <v>PRIMPERAN 10MG 20CP (ESSAI PVC/PVDC 585407)</v>
          </cell>
          <cell r="C5710">
            <v>20</v>
          </cell>
        </row>
        <row r="5711">
          <cell r="A5711" t="str">
            <v>ST_00029</v>
          </cell>
          <cell r="B5711" t="str">
            <v>STABILITE MITOSYL 65G TUBE 275µ</v>
          </cell>
          <cell r="C5711">
            <v>1</v>
          </cell>
        </row>
        <row r="5712">
          <cell r="A5712" t="str">
            <v>ST_00030</v>
          </cell>
          <cell r="B5712" t="str">
            <v>STABILITE MITOSYL 150G TUBE 275µ</v>
          </cell>
          <cell r="C5712">
            <v>1</v>
          </cell>
        </row>
        <row r="5713">
          <cell r="A5713">
            <v>597397</v>
          </cell>
          <cell r="B5713" t="str">
            <v>ISCOVER 75MG 28C VT EX</v>
          </cell>
          <cell r="C5713">
            <v>28</v>
          </cell>
        </row>
        <row r="5714">
          <cell r="A5714">
            <v>583680</v>
          </cell>
          <cell r="B5714" t="str">
            <v>POLY-KARAYA 10G 30SA (CHEPLAPHARM) VT FR</v>
          </cell>
          <cell r="C5714">
            <v>30</v>
          </cell>
        </row>
        <row r="5715">
          <cell r="A5715">
            <v>587809</v>
          </cell>
          <cell r="B5715" t="str">
            <v>EGLONYL 50MG 30G VT RO</v>
          </cell>
          <cell r="C5715">
            <v>30</v>
          </cell>
        </row>
      </sheetData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Historique chgt"/>
      <sheetName val="Indicateurs en cours"/>
      <sheetName val="Extraction Planifiée S"/>
      <sheetName val="Extraction Réalisée"/>
      <sheetName val="Extraction Planifiée S+1"/>
      <sheetName val="Données"/>
      <sheetName val="MOP et Formules à copier"/>
    </sheetNames>
    <sheetDataSet>
      <sheetData sheetId="0"/>
      <sheetData sheetId="1">
        <row r="1">
          <cell r="O1" t="str">
            <v>Clé</v>
          </cell>
        </row>
      </sheetData>
      <sheetData sheetId="2"/>
      <sheetData sheetId="3">
        <row r="3">
          <cell r="N3" t="str">
            <v>Description</v>
          </cell>
          <cell r="O3" t="str">
            <v>Ordo</v>
          </cell>
          <cell r="P3" t="str">
            <v>Description article</v>
          </cell>
          <cell r="Q3" t="str">
            <v>OF annulé</v>
          </cell>
          <cell r="R3" t="str">
            <v xml:space="preserve">Ordo réalisé </v>
          </cell>
          <cell r="S3" t="str">
            <v>Ordo modifié</v>
          </cell>
          <cell r="T3" t="str">
            <v>Statut OF</v>
          </cell>
          <cell r="U3" t="str">
            <v>Ecart Planifié/Réalisé</v>
          </cell>
        </row>
        <row r="4">
          <cell r="N4">
            <v>0</v>
          </cell>
          <cell r="S4">
            <v>0</v>
          </cell>
          <cell r="T4">
            <v>0</v>
          </cell>
          <cell r="U4">
            <v>0</v>
          </cell>
        </row>
        <row r="5"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</row>
        <row r="6"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</row>
        <row r="7"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</row>
        <row r="8"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</row>
        <row r="10"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N17">
            <v>0</v>
          </cell>
          <cell r="S17">
            <v>0</v>
          </cell>
          <cell r="T17">
            <v>0</v>
          </cell>
          <cell r="U17">
            <v>0</v>
          </cell>
        </row>
        <row r="18">
          <cell r="N18">
            <v>0</v>
          </cell>
          <cell r="S18">
            <v>0</v>
          </cell>
          <cell r="T18">
            <v>0</v>
          </cell>
          <cell r="U18">
            <v>0</v>
          </cell>
        </row>
        <row r="19"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</row>
        <row r="21"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</row>
        <row r="23">
          <cell r="N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N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S25">
            <v>0</v>
          </cell>
          <cell r="T25">
            <v>0</v>
          </cell>
          <cell r="U25">
            <v>0</v>
          </cell>
        </row>
        <row r="26">
          <cell r="S26">
            <v>0</v>
          </cell>
          <cell r="T26">
            <v>0</v>
          </cell>
          <cell r="U26">
            <v>0</v>
          </cell>
        </row>
        <row r="27">
          <cell r="S27">
            <v>0</v>
          </cell>
          <cell r="T27">
            <v>0</v>
          </cell>
          <cell r="U27">
            <v>0</v>
          </cell>
        </row>
        <row r="28">
          <cell r="S28">
            <v>0</v>
          </cell>
          <cell r="T28">
            <v>0</v>
          </cell>
          <cell r="U28">
            <v>0</v>
          </cell>
        </row>
        <row r="29">
          <cell r="S29">
            <v>0</v>
          </cell>
          <cell r="T29">
            <v>0</v>
          </cell>
          <cell r="U29">
            <v>0</v>
          </cell>
        </row>
        <row r="30">
          <cell r="S30">
            <v>0</v>
          </cell>
          <cell r="T30">
            <v>0</v>
          </cell>
          <cell r="U30">
            <v>0</v>
          </cell>
        </row>
        <row r="31">
          <cell r="S31">
            <v>0</v>
          </cell>
          <cell r="T31">
            <v>0</v>
          </cell>
          <cell r="U31">
            <v>0</v>
          </cell>
        </row>
        <row r="32">
          <cell r="S32">
            <v>0</v>
          </cell>
          <cell r="T32">
            <v>0</v>
          </cell>
          <cell r="U32">
            <v>0</v>
          </cell>
        </row>
        <row r="33">
          <cell r="S33">
            <v>0</v>
          </cell>
          <cell r="T33">
            <v>0</v>
          </cell>
          <cell r="U33">
            <v>0</v>
          </cell>
        </row>
        <row r="34">
          <cell r="S34">
            <v>0</v>
          </cell>
          <cell r="T34">
            <v>0</v>
          </cell>
          <cell r="U34">
            <v>0</v>
          </cell>
        </row>
        <row r="35">
          <cell r="S35">
            <v>0</v>
          </cell>
          <cell r="T35">
            <v>0</v>
          </cell>
          <cell r="U35">
            <v>0</v>
          </cell>
        </row>
        <row r="36">
          <cell r="S36">
            <v>0</v>
          </cell>
          <cell r="T36">
            <v>0</v>
          </cell>
          <cell r="U36">
            <v>0</v>
          </cell>
        </row>
        <row r="37">
          <cell r="S37">
            <v>0</v>
          </cell>
          <cell r="T37">
            <v>0</v>
          </cell>
          <cell r="U37">
            <v>0</v>
          </cell>
        </row>
        <row r="38">
          <cell r="S38">
            <v>0</v>
          </cell>
          <cell r="T38">
            <v>0</v>
          </cell>
          <cell r="U38">
            <v>0</v>
          </cell>
        </row>
        <row r="39">
          <cell r="S39">
            <v>0</v>
          </cell>
          <cell r="T39">
            <v>0</v>
          </cell>
          <cell r="U39">
            <v>0</v>
          </cell>
        </row>
        <row r="40">
          <cell r="S40">
            <v>0</v>
          </cell>
          <cell r="T40">
            <v>0</v>
          </cell>
          <cell r="U40">
            <v>0</v>
          </cell>
        </row>
        <row r="41">
          <cell r="S41">
            <v>0</v>
          </cell>
          <cell r="T41">
            <v>0</v>
          </cell>
          <cell r="U41">
            <v>0</v>
          </cell>
        </row>
        <row r="42">
          <cell r="S42">
            <v>0</v>
          </cell>
          <cell r="T42">
            <v>0</v>
          </cell>
          <cell r="U42">
            <v>0</v>
          </cell>
        </row>
        <row r="43">
          <cell r="S43">
            <v>0</v>
          </cell>
          <cell r="T43">
            <v>0</v>
          </cell>
          <cell r="U43">
            <v>0</v>
          </cell>
        </row>
        <row r="44">
          <cell r="S44">
            <v>0</v>
          </cell>
          <cell r="T44">
            <v>0</v>
          </cell>
          <cell r="U44">
            <v>0</v>
          </cell>
        </row>
        <row r="45">
          <cell r="S45">
            <v>0</v>
          </cell>
          <cell r="T45">
            <v>0</v>
          </cell>
          <cell r="U45">
            <v>0</v>
          </cell>
        </row>
        <row r="46">
          <cell r="S46">
            <v>0</v>
          </cell>
          <cell r="T46">
            <v>0</v>
          </cell>
          <cell r="U46">
            <v>0</v>
          </cell>
        </row>
        <row r="47">
          <cell r="S47">
            <v>0</v>
          </cell>
          <cell r="T47">
            <v>0</v>
          </cell>
          <cell r="U47">
            <v>0</v>
          </cell>
        </row>
        <row r="48"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</row>
        <row r="49"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</row>
        <row r="50"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</row>
        <row r="51"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</row>
        <row r="52"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</row>
        <row r="53"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</row>
        <row r="54"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</row>
        <row r="55"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</row>
        <row r="56"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</row>
        <row r="57"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</row>
        <row r="58"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</row>
        <row r="59"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</row>
        <row r="60"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</row>
        <row r="61"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</row>
        <row r="62"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</row>
        <row r="63"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</row>
        <row r="64"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</row>
        <row r="65"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</row>
        <row r="66"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</row>
        <row r="67"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</row>
        <row r="68"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</row>
        <row r="69"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</row>
        <row r="70"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</row>
        <row r="72"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</row>
        <row r="73"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4"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</row>
        <row r="75"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</row>
        <row r="76"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</row>
        <row r="77"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Historique chgt"/>
      <sheetName val="Indicateurs en cours"/>
      <sheetName val="Extraction Planifiée S"/>
      <sheetName val="Extraction Réalisée"/>
      <sheetName val="Extraction Planifiée S+1"/>
      <sheetName val="Données"/>
      <sheetName val="MOP et Formules à copier"/>
    </sheetNames>
    <sheetDataSet>
      <sheetData sheetId="0"/>
      <sheetData sheetId="1">
        <row r="1">
          <cell r="O1" t="str">
            <v>Clé</v>
          </cell>
        </row>
      </sheetData>
      <sheetData sheetId="2"/>
      <sheetData sheetId="3">
        <row r="3">
          <cell r="N3" t="str">
            <v>Description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globale"/>
      <sheetName val="Synthèse détaillée"/>
      <sheetName val="Historique chgt-condi"/>
      <sheetName val="Historique chgt-ZAC"/>
      <sheetName val="Indicateurs S en cours"/>
      <sheetName val="Extraction Planifiée S"/>
      <sheetName val="Extraction Réalisée"/>
      <sheetName val="Extraction Planifiée S+1"/>
      <sheetName val="ZAC"/>
      <sheetName val="Données"/>
      <sheetName val="MOP et Formules à cop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"/>
  <sheetViews>
    <sheetView showGridLines="0" tabSelected="1" topLeftCell="A9" zoomScale="60" zoomScaleNormal="60" workbookViewId="0">
      <selection activeCell="E24" sqref="E24"/>
    </sheetView>
  </sheetViews>
  <sheetFormatPr baseColWidth="10" defaultRowHeight="15" x14ac:dyDescent="0.25"/>
  <cols>
    <col min="1" max="1" width="14.140625" customWidth="1"/>
    <col min="2" max="2" width="18.7109375" customWidth="1"/>
    <col min="3" max="3" width="35" customWidth="1"/>
    <col min="4" max="4" width="11.7109375" customWidth="1"/>
    <col min="5" max="5" width="7.5703125" customWidth="1"/>
    <col min="6" max="6" width="13.28515625" customWidth="1"/>
    <col min="7" max="7" width="11.85546875" hidden="1" customWidth="1"/>
    <col min="8" max="8" width="16.85546875" customWidth="1"/>
    <col min="9" max="9" width="13.140625" customWidth="1"/>
    <col min="10" max="10" width="14.28515625" customWidth="1"/>
    <col min="11" max="11" width="16.28515625" customWidth="1"/>
    <col min="12" max="12" width="12.5703125" customWidth="1"/>
    <col min="13" max="13" width="17.140625" customWidth="1"/>
    <col min="14" max="14" width="68.5703125" bestFit="1" customWidth="1"/>
  </cols>
  <sheetData>
    <row r="1" spans="1:15" ht="15.75" x14ac:dyDescent="0.25">
      <c r="A1" s="1"/>
      <c r="B1" s="1"/>
      <c r="C1" s="2" t="s">
        <v>0</v>
      </c>
      <c r="D1" s="3">
        <v>24</v>
      </c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x14ac:dyDescent="0.25">
      <c r="A2" s="1"/>
      <c r="B2" s="1"/>
      <c r="C2" s="2" t="s">
        <v>1</v>
      </c>
      <c r="D2" s="4">
        <v>42160</v>
      </c>
      <c r="E2" s="5" t="s">
        <v>2</v>
      </c>
      <c r="F2" s="6">
        <f>D2+7</f>
        <v>42167</v>
      </c>
      <c r="G2" s="1"/>
      <c r="H2" s="1"/>
      <c r="I2" s="1"/>
      <c r="J2" s="1"/>
      <c r="K2" s="1"/>
      <c r="L2" s="1"/>
      <c r="M2" s="1"/>
      <c r="N2" s="1"/>
    </row>
    <row r="3" spans="1:15" x14ac:dyDescent="0.25">
      <c r="A3" s="1"/>
      <c r="B3" s="1"/>
      <c r="C3" s="7"/>
      <c r="D3" s="1"/>
      <c r="E3" s="7"/>
      <c r="F3" s="1"/>
      <c r="G3" s="1"/>
      <c r="H3" s="1"/>
      <c r="I3" s="1"/>
      <c r="J3" s="1"/>
      <c r="K3" s="1"/>
      <c r="L3" s="1"/>
      <c r="M3" s="1"/>
      <c r="N3" s="1"/>
    </row>
    <row r="4" spans="1:15" ht="30" customHeight="1" x14ac:dyDescent="0.25">
      <c r="A4" s="1"/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15</v>
      </c>
    </row>
    <row r="5" spans="1:15" x14ac:dyDescent="0.25">
      <c r="A5" s="1"/>
      <c r="B5" s="25" t="s">
        <v>16</v>
      </c>
      <c r="C5" s="9" t="s">
        <v>17</v>
      </c>
      <c r="D5" s="10"/>
      <c r="E5" s="10"/>
      <c r="F5" s="10"/>
      <c r="G5" s="10"/>
      <c r="H5" s="11"/>
      <c r="I5" s="10"/>
      <c r="J5" s="10"/>
      <c r="K5" s="11"/>
      <c r="L5" s="10"/>
      <c r="M5" s="12"/>
    </row>
    <row r="6" spans="1:15" x14ac:dyDescent="0.25">
      <c r="A6" s="1"/>
      <c r="B6" s="26"/>
      <c r="C6" s="13" t="s">
        <v>18</v>
      </c>
      <c r="D6" s="10"/>
      <c r="E6" s="10"/>
      <c r="F6" s="10"/>
      <c r="G6" s="10"/>
      <c r="H6" s="11"/>
      <c r="I6" s="10"/>
      <c r="J6" s="10"/>
      <c r="K6" s="11"/>
      <c r="L6" s="10"/>
      <c r="M6" s="10"/>
      <c r="N6" s="9"/>
    </row>
    <row r="7" spans="1:15" x14ac:dyDescent="0.25">
      <c r="A7" s="1"/>
      <c r="B7" s="27"/>
      <c r="C7" s="9" t="s">
        <v>19</v>
      </c>
      <c r="D7" s="10"/>
      <c r="E7" s="10"/>
      <c r="F7" s="10"/>
      <c r="G7" s="10"/>
      <c r="H7" s="11"/>
      <c r="I7" s="10"/>
      <c r="J7" s="10"/>
      <c r="K7" s="11"/>
      <c r="L7" s="10"/>
      <c r="M7" s="10"/>
      <c r="N7" s="9"/>
    </row>
    <row r="8" spans="1:15" x14ac:dyDescent="0.25">
      <c r="A8" s="1"/>
      <c r="B8" s="28" t="s">
        <v>20</v>
      </c>
      <c r="C8" s="9" t="s">
        <v>21</v>
      </c>
      <c r="D8" s="10"/>
      <c r="E8" s="10"/>
      <c r="F8" s="10"/>
      <c r="G8" s="10"/>
      <c r="H8" s="11"/>
      <c r="I8" s="10"/>
      <c r="J8" s="10"/>
      <c r="K8" s="11"/>
      <c r="L8" s="10"/>
      <c r="M8" s="10"/>
      <c r="N8" s="9"/>
    </row>
    <row r="9" spans="1:15" x14ac:dyDescent="0.25">
      <c r="A9" s="1"/>
      <c r="B9" s="28"/>
      <c r="C9" s="9" t="s">
        <v>22</v>
      </c>
      <c r="D9" s="10"/>
      <c r="E9" s="10"/>
      <c r="F9" s="10"/>
      <c r="G9" s="10"/>
      <c r="H9" s="11"/>
      <c r="I9" s="10"/>
      <c r="J9" s="10"/>
      <c r="K9" s="11"/>
      <c r="L9" s="10"/>
      <c r="M9" s="10"/>
      <c r="N9" s="9"/>
    </row>
    <row r="10" spans="1:15" x14ac:dyDescent="0.25">
      <c r="A10" s="1"/>
      <c r="B10" s="28"/>
      <c r="C10" s="9" t="s">
        <v>23</v>
      </c>
      <c r="D10" s="10"/>
      <c r="E10" s="10"/>
      <c r="F10" s="10"/>
      <c r="G10" s="10"/>
      <c r="H10" s="11"/>
      <c r="I10" s="10"/>
      <c r="J10" s="10"/>
      <c r="K10" s="11"/>
      <c r="L10" s="10"/>
      <c r="M10" s="10"/>
      <c r="N10" s="9"/>
    </row>
    <row r="11" spans="1:15" x14ac:dyDescent="0.25">
      <c r="A11" s="1"/>
      <c r="B11" s="28" t="s">
        <v>24</v>
      </c>
      <c r="C11" s="9" t="s">
        <v>25</v>
      </c>
      <c r="D11" s="10"/>
      <c r="E11" s="10"/>
      <c r="F11" s="10"/>
      <c r="G11" s="10"/>
      <c r="H11" s="11"/>
      <c r="I11" s="10"/>
      <c r="J11" s="10"/>
      <c r="K11" s="11"/>
      <c r="L11" s="10"/>
      <c r="M11" s="10"/>
      <c r="N11" s="9"/>
      <c r="O11" t="s">
        <v>26</v>
      </c>
    </row>
    <row r="12" spans="1:15" x14ac:dyDescent="0.25">
      <c r="A12" s="1"/>
      <c r="B12" s="28"/>
      <c r="C12" s="9" t="s">
        <v>27</v>
      </c>
      <c r="D12" s="10"/>
      <c r="E12" s="10"/>
      <c r="F12" s="10"/>
      <c r="G12" s="10"/>
      <c r="H12" s="11"/>
      <c r="I12" s="10"/>
      <c r="J12" s="10"/>
      <c r="K12" s="11"/>
      <c r="L12" s="10"/>
      <c r="M12" s="10"/>
      <c r="N12" s="9"/>
    </row>
    <row r="13" spans="1:15" x14ac:dyDescent="0.25">
      <c r="A13" s="1"/>
      <c r="B13" s="28"/>
      <c r="C13" s="9" t="s">
        <v>28</v>
      </c>
      <c r="D13" s="10"/>
      <c r="E13" s="10"/>
      <c r="F13" s="10"/>
      <c r="G13" s="10"/>
      <c r="H13" s="11"/>
      <c r="I13" s="10"/>
      <c r="J13" s="10"/>
      <c r="K13" s="11"/>
      <c r="L13" s="10"/>
      <c r="M13" s="10"/>
      <c r="N13" s="9"/>
    </row>
    <row r="14" spans="1:15" x14ac:dyDescent="0.25">
      <c r="A14" s="1"/>
      <c r="B14" s="26" t="s">
        <v>29</v>
      </c>
      <c r="C14" s="9" t="s">
        <v>30</v>
      </c>
      <c r="D14" s="10"/>
      <c r="E14" s="10"/>
      <c r="F14" s="10"/>
      <c r="G14" s="10"/>
      <c r="H14" s="11"/>
      <c r="I14" s="10"/>
      <c r="J14" s="10"/>
      <c r="K14" s="11"/>
      <c r="L14" s="10"/>
      <c r="M14" s="10"/>
      <c r="N14" s="9"/>
    </row>
    <row r="15" spans="1:15" x14ac:dyDescent="0.25">
      <c r="A15" s="1"/>
      <c r="B15" s="27"/>
      <c r="C15" s="13" t="s">
        <v>31</v>
      </c>
      <c r="D15" s="10"/>
      <c r="E15" s="10"/>
      <c r="F15" s="10"/>
      <c r="G15" s="10"/>
      <c r="H15" s="11"/>
      <c r="I15" s="10"/>
      <c r="J15" s="10"/>
      <c r="K15" s="11"/>
      <c r="L15" s="10"/>
      <c r="M15" s="10"/>
      <c r="N15" s="9"/>
    </row>
    <row r="16" spans="1:15" ht="19.5" x14ac:dyDescent="0.3">
      <c r="A16" s="1"/>
      <c r="B16" s="1"/>
      <c r="C16" s="1"/>
      <c r="D16" s="1"/>
      <c r="E16" s="1"/>
      <c r="F16" s="1"/>
      <c r="G16" s="1"/>
      <c r="H16" s="14" t="e">
        <f>SUMIF('[1]Extraction Planifiée S'!Y:Y,"CDT_MONO",'[1]Extraction Planifiée S'!W:W)/SUMIF('[1]Extraction Planifiée S'!Y:Y,"CDT_MONO",'[1]Extraction Planifiée S'!X:X)</f>
        <v>#VALUE!</v>
      </c>
      <c r="I16" s="1"/>
      <c r="J16" s="1"/>
      <c r="K16" s="14" t="e">
        <f>((SUMIF('[1]Extraction Planifiée S'!Y:Y,"CDT_MONO",'[1]Extraction Planifiée S'!W:W)+SUMIF('[1]Extraction Réalisée'!S:S,"CDT_MONO",'[1]Extraction Réalisée'!R:R)))/SUMIF('[1]Extraction Planifiée S'!Y:Y,"CDT_MONO",'[1]Extraction Planifiée S'!X:X)</f>
        <v>#VALUE!</v>
      </c>
      <c r="L16" s="1"/>
      <c r="M16" s="1"/>
      <c r="N16" s="1"/>
    </row>
    <row r="17" spans="1:14" ht="45" x14ac:dyDescent="0.25">
      <c r="A17" s="1"/>
      <c r="B17" s="8" t="s">
        <v>3</v>
      </c>
      <c r="C17" s="8" t="s">
        <v>4</v>
      </c>
      <c r="D17" s="8" t="s">
        <v>5</v>
      </c>
      <c r="E17" s="8" t="s">
        <v>6</v>
      </c>
      <c r="F17" s="8" t="s">
        <v>7</v>
      </c>
      <c r="G17" s="8" t="s">
        <v>8</v>
      </c>
      <c r="H17" s="8" t="s">
        <v>32</v>
      </c>
      <c r="I17" s="8" t="s">
        <v>10</v>
      </c>
      <c r="J17" s="8" t="s">
        <v>11</v>
      </c>
      <c r="K17" s="8" t="s">
        <v>12</v>
      </c>
      <c r="L17" s="8" t="s">
        <v>13</v>
      </c>
      <c r="M17" s="8" t="s">
        <v>14</v>
      </c>
      <c r="N17" s="8" t="s">
        <v>15</v>
      </c>
    </row>
    <row r="18" spans="1:14" x14ac:dyDescent="0.25">
      <c r="A18" s="1"/>
      <c r="B18" s="25" t="s">
        <v>33</v>
      </c>
      <c r="C18" t="s">
        <v>34</v>
      </c>
      <c r="D18" s="15">
        <f xml:space="preserve"> 0</f>
        <v>0</v>
      </c>
      <c r="E18" s="15">
        <f ca="1">SUMIF(ZAC!M:T,'Indicateurs S en cours'!C18,ZAC!T$4:T958)</f>
        <v>0</v>
      </c>
      <c r="F18" s="15">
        <f ca="1">SUMIF(ZAC!M:U,'Indicateurs S en cours'!C18,ZAC!U$4:U958)</f>
        <v>2</v>
      </c>
      <c r="G18" s="15" t="e">
        <f>IF(SUMIF('[2]Extraction Planifiée S'!N:U,'[2]Indicateurs en cours'!C50,'[2]Extraction Planifiée S'!U:U)&lt;-1,"Avance",IF(SUMIF('[2]Extraction Planifiée S'!N:U,'[2]Indicateurs en cours'!C50,'[2]Extraction Planifiée S'!U:U)&gt;1,"Retard","OK"))</f>
        <v>#VALUE!</v>
      </c>
      <c r="H18" s="16" t="e">
        <f ca="1">IF(SUMIF(ZAC!$L:X,'Indicateurs S en cours'!C18,ZAC!$S:$S)=0,"",(SUMIF(ZAC!$L:X,'Indicateurs S en cours'!C18,ZAC!$S:$S))/SUMIF(ZAC!$L:X,'Indicateurs S en cours'!C18,ZAC!R:R))</f>
        <v>#DIV/0!</v>
      </c>
      <c r="I18" s="15">
        <f ca="1">SUMIF(ZAC!L:X,'Indicateurs S en cours'!C18,ZAC!V:V)</f>
        <v>900</v>
      </c>
      <c r="J18" s="15" t="e">
        <f>SUMIF([1]ZAC!$O:$X,'Indicateurs S en cours'!C18,[1]ZAC!$W:$W)</f>
        <v>#VALUE!</v>
      </c>
      <c r="K18" s="17" t="s">
        <v>35</v>
      </c>
      <c r="L18" s="10">
        <v>0</v>
      </c>
      <c r="M18" s="10"/>
      <c r="N18" s="9"/>
    </row>
    <row r="19" spans="1:14" x14ac:dyDescent="0.25">
      <c r="A19" s="1"/>
      <c r="B19" s="26"/>
      <c r="C19" t="s">
        <v>36</v>
      </c>
      <c r="D19" s="15">
        <f t="shared" ref="D19:D40" si="0" xml:space="preserve"> 0</f>
        <v>0</v>
      </c>
      <c r="E19" s="15">
        <f ca="1">SUMIF(ZAC!M:T,'Indicateurs S en cours'!C19,ZAC!T$4:T959)</f>
        <v>0</v>
      </c>
      <c r="F19" s="15">
        <f ca="1">SUMIF(ZAC!M:U,'Indicateurs S en cours'!C19,ZAC!U$4:U959)</f>
        <v>0</v>
      </c>
      <c r="G19" s="15" t="e">
        <f>IF(SUMIF('[2]Extraction Planifiée S'!N:U,'[2]Indicateurs en cours'!C51,'[2]Extraction Planifiée S'!U:U)&lt;-1,"Avance",IF(SUMIF('[2]Extraction Planifiée S'!N:U,'[2]Indicateurs en cours'!C51,'[2]Extraction Planifiée S'!U:U)&gt;1,"Retard","OK"))</f>
        <v>#VALUE!</v>
      </c>
      <c r="H19" s="16" t="str">
        <f ca="1">IF(SUMIF(ZAC!$L:X,'Indicateurs S en cours'!C19,ZAC!$S:$S)=0,"",(SUMIF(ZAC!$L:X,'Indicateurs S en cours'!C19,ZAC!$S:$S))/SUMIF(ZAC!$L:X,'Indicateurs S en cours'!C19,ZAC!R:R))</f>
        <v/>
      </c>
      <c r="I19" s="15">
        <f ca="1">SUMIF(ZAC!L:X,'Indicateurs S en cours'!C19,ZAC!V:V)</f>
        <v>0</v>
      </c>
      <c r="J19" s="15" t="e">
        <f>SUMIF([1]ZAC!$O:$X,'Indicateurs S en cours'!C19,[1]ZAC!$W:$W)</f>
        <v>#VALUE!</v>
      </c>
      <c r="K19" s="17"/>
      <c r="L19" s="10">
        <v>0</v>
      </c>
      <c r="M19" s="10"/>
      <c r="N19" s="9"/>
    </row>
    <row r="20" spans="1:14" x14ac:dyDescent="0.25">
      <c r="A20" s="1"/>
      <c r="B20" s="26"/>
      <c r="C20" t="s">
        <v>37</v>
      </c>
      <c r="D20" s="15">
        <f t="shared" si="0"/>
        <v>0</v>
      </c>
      <c r="E20" s="15">
        <f ca="1">SUMIF(ZAC!M:T,'Indicateurs S en cours'!C20,ZAC!T$4:T960)</f>
        <v>0</v>
      </c>
      <c r="F20" s="15">
        <f ca="1">SUMIF(ZAC!M:U,'Indicateurs S en cours'!C20,ZAC!U$4:U960)</f>
        <v>0</v>
      </c>
      <c r="G20" s="15" t="e">
        <f>IF(SUMIF('[2]Extraction Planifiée S'!N:U,'[2]Indicateurs en cours'!C52,'[2]Extraction Planifiée S'!U:U)&lt;-1,"Avance",IF(SUMIF('[2]Extraction Planifiée S'!N:U,'[2]Indicateurs en cours'!C52,'[2]Extraction Planifiée S'!U:U)&gt;1,"Retard","OK"))</f>
        <v>#VALUE!</v>
      </c>
      <c r="H20" s="16" t="str">
        <f ca="1">IF(SUMIF(ZAC!$L:X,'Indicateurs S en cours'!C20,ZAC!$S:$S)=0,"",(SUMIF(ZAC!$L:X,'Indicateurs S en cours'!C20,ZAC!$S:$S))/SUMIF(ZAC!$L:X,'Indicateurs S en cours'!C20,ZAC!R:R))</f>
        <v/>
      </c>
      <c r="I20" s="15">
        <f ca="1">SUMIF(ZAC!L:X,'Indicateurs S en cours'!C20,ZAC!V:V)</f>
        <v>0</v>
      </c>
      <c r="J20" s="15" t="e">
        <f>SUMIF([1]ZAC!$O:$X,'Indicateurs S en cours'!C20,[1]ZAC!$W:$W)</f>
        <v>#VALUE!</v>
      </c>
      <c r="K20" s="17" t="e">
        <f>IF(SUMIF([1]ZAC!I:AA,'Indicateurs S en cours'!C20,[1]ZAC!#REF!)=0,"",((SUMIF([1]ZAC!I:AA,'Indicateurs S en cours'!C20,[1]ZAC!#REF!))/SUMIF([1]ZAC!I:AA,'Indicateurs S en cours'!C20,[1]ZAC!#REF!))+(SUMIF([1]ZAC!I:AA,'Indicateurs S en cours'!C20,[1]ZAC!Z:Z))/SUMIF([1]ZAC!I:AA,'Indicateurs S en cours'!C20,[1]ZAC!#REF!))</f>
        <v>#REF!</v>
      </c>
      <c r="L20" s="10">
        <v>0</v>
      </c>
      <c r="M20" s="10"/>
      <c r="N20" s="9"/>
    </row>
    <row r="21" spans="1:14" x14ac:dyDescent="0.25">
      <c r="A21" s="1"/>
      <c r="B21" s="26"/>
      <c r="C21" t="s">
        <v>38</v>
      </c>
      <c r="D21" s="15">
        <f t="shared" si="0"/>
        <v>0</v>
      </c>
      <c r="E21" s="15">
        <f ca="1">SUMIF(ZAC!M:T,'Indicateurs S en cours'!C21,ZAC!T$4:T961)</f>
        <v>0</v>
      </c>
      <c r="F21" s="15">
        <f ca="1">SUMIF(ZAC!M:U,'Indicateurs S en cours'!C21,ZAC!U$4:U961)</f>
        <v>0</v>
      </c>
      <c r="G21" s="15" t="e">
        <f>IF(SUMIF('[2]Extraction Planifiée S'!N:U,'[2]Indicateurs en cours'!C53,'[2]Extraction Planifiée S'!U:U)&lt;-1,"Avance",IF(SUMIF('[2]Extraction Planifiée S'!N:U,'[2]Indicateurs en cours'!C53,'[2]Extraction Planifiée S'!U:U)&gt;1,"Retard","OK"))</f>
        <v>#VALUE!</v>
      </c>
      <c r="H21" s="16" t="str">
        <f ca="1">IF(SUMIF(ZAC!$L:X,'Indicateurs S en cours'!C21,ZAC!$S:$S)=0,"",(SUMIF(ZAC!$L:X,'Indicateurs S en cours'!C21,ZAC!$S:$S))/SUMIF(ZAC!$L:X,'Indicateurs S en cours'!C21,ZAC!R:R))</f>
        <v/>
      </c>
      <c r="I21" s="15">
        <f ca="1">SUMIF(ZAC!L:X,'Indicateurs S en cours'!C21,ZAC!V:V)</f>
        <v>0</v>
      </c>
      <c r="J21" s="15" t="e">
        <f>SUMIF([1]ZAC!$O:$X,'Indicateurs S en cours'!C21,[1]ZAC!$W:$W)</f>
        <v>#VALUE!</v>
      </c>
      <c r="K21" s="17" t="e">
        <f>IF(SUMIF([1]ZAC!I:AA,'Indicateurs S en cours'!C21,[1]ZAC!#REF!)=0,"",((SUMIF([1]ZAC!I:AA,'Indicateurs S en cours'!C21,[1]ZAC!#REF!))/SUMIF([1]ZAC!I:AA,'Indicateurs S en cours'!C21,[1]ZAC!#REF!))+(SUMIF([1]ZAC!I:AA,'Indicateurs S en cours'!C21,[1]ZAC!Z:Z))/SUMIF([1]ZAC!I:AA,'Indicateurs S en cours'!C21,[1]ZAC!#REF!))</f>
        <v>#REF!</v>
      </c>
      <c r="L21" s="10">
        <v>0</v>
      </c>
      <c r="M21" s="10"/>
      <c r="N21" s="9"/>
    </row>
    <row r="22" spans="1:14" x14ac:dyDescent="0.25">
      <c r="A22" s="1"/>
      <c r="B22" s="26"/>
      <c r="C22" t="s">
        <v>39</v>
      </c>
      <c r="D22" s="15">
        <f t="shared" si="0"/>
        <v>0</v>
      </c>
      <c r="E22" s="15">
        <f ca="1">SUMIF(ZAC!M:T,'Indicateurs S en cours'!C22,ZAC!T$4:T962)</f>
        <v>0</v>
      </c>
      <c r="F22" s="15">
        <f ca="1">SUMIF(ZAC!M:U,'Indicateurs S en cours'!C22,ZAC!U$4:U962)</f>
        <v>0</v>
      </c>
      <c r="G22" s="15" t="e">
        <f>IF(SUMIF('[2]Extraction Planifiée S'!N:U,'[2]Indicateurs en cours'!C54,'[2]Extraction Planifiée S'!U:U)&lt;-1,"Avance",IF(SUMIF('[2]Extraction Planifiée S'!N:U,'[2]Indicateurs en cours'!C54,'[2]Extraction Planifiée S'!U:U)&gt;1,"Retard","OK"))</f>
        <v>#VALUE!</v>
      </c>
      <c r="H22" s="16" t="str">
        <f ca="1">IF(SUMIF(ZAC!$L:X,'Indicateurs S en cours'!C22,ZAC!$S:$S)=0,"",(SUMIF(ZAC!$L:X,'Indicateurs S en cours'!C22,ZAC!$S:$S))/SUMIF(ZAC!$L:X,'Indicateurs S en cours'!C22,ZAC!R:R))</f>
        <v/>
      </c>
      <c r="I22" s="15">
        <f ca="1">SUMIF(ZAC!L:X,'Indicateurs S en cours'!C22,ZAC!V:V)</f>
        <v>0</v>
      </c>
      <c r="J22" s="15" t="e">
        <f>SUMIF([1]ZAC!$O:$X,'Indicateurs S en cours'!C22,[1]ZAC!$W:$W)</f>
        <v>#VALUE!</v>
      </c>
      <c r="K22" s="17" t="e">
        <f>IF(SUMIF([1]ZAC!I:AA,'Indicateurs S en cours'!C22,[1]ZAC!#REF!)=0,"",((SUMIF([1]ZAC!I:AA,'Indicateurs S en cours'!C22,[1]ZAC!#REF!))/SUMIF([1]ZAC!I:AA,'Indicateurs S en cours'!C22,[1]ZAC!#REF!))+(SUMIF([1]ZAC!I:AA,'Indicateurs S en cours'!C22,[1]ZAC!Z:Z))/SUMIF([1]ZAC!I:AA,'Indicateurs S en cours'!C22,[1]ZAC!#REF!))</f>
        <v>#REF!</v>
      </c>
      <c r="L22" s="10">
        <v>0</v>
      </c>
      <c r="M22" s="10"/>
      <c r="N22" s="9"/>
    </row>
    <row r="23" spans="1:14" x14ac:dyDescent="0.25">
      <c r="A23" s="1"/>
      <c r="B23" s="27"/>
      <c r="C23" t="s">
        <v>40</v>
      </c>
      <c r="D23" s="15">
        <f t="shared" si="0"/>
        <v>0</v>
      </c>
      <c r="E23" s="15">
        <f ca="1">SUMIF(ZAC!M:T,'Indicateurs S en cours'!C23,ZAC!T$4:T963)</f>
        <v>0</v>
      </c>
      <c r="F23" s="15">
        <f ca="1">SUMIF(ZAC!M:U,'Indicateurs S en cours'!C23,ZAC!U$4:U963)</f>
        <v>0</v>
      </c>
      <c r="G23" s="15" t="e">
        <f>IF(SUMIF('[2]Extraction Planifiée S'!N:U,'[2]Indicateurs en cours'!C55,'[2]Extraction Planifiée S'!U:U)&lt;-1,"Avance",IF(SUMIF('[2]Extraction Planifiée S'!N:U,'[2]Indicateurs en cours'!C55,'[2]Extraction Planifiée S'!U:U)&gt;1,"Retard","OK"))</f>
        <v>#VALUE!</v>
      </c>
      <c r="H23" s="16" t="str">
        <f ca="1">IF(SUMIF(ZAC!$L:X,'Indicateurs S en cours'!C23,ZAC!$S:$S)=0,"",(SUMIF(ZAC!$L:X,'Indicateurs S en cours'!C23,ZAC!$S:$S))/SUMIF(ZAC!$L:X,'Indicateurs S en cours'!C23,ZAC!R:R))</f>
        <v/>
      </c>
      <c r="I23" s="15">
        <f ca="1">SUMIF(ZAC!L:X,'Indicateurs S en cours'!C23,ZAC!V:V)</f>
        <v>0</v>
      </c>
      <c r="J23" s="15" t="e">
        <f>SUMIF([1]ZAC!$O:$X,'Indicateurs S en cours'!C23,[1]ZAC!$W:$W)</f>
        <v>#VALUE!</v>
      </c>
      <c r="K23" s="17" t="e">
        <f>IF(SUMIF([1]ZAC!I:AA,'Indicateurs S en cours'!C23,[1]ZAC!#REF!)=0,"",((SUMIF([1]ZAC!I:AA,'Indicateurs S en cours'!C23,[1]ZAC!#REF!))/SUMIF([1]ZAC!I:AA,'Indicateurs S en cours'!C23,[1]ZAC!#REF!))+(SUMIF([1]ZAC!I:AA,'Indicateurs S en cours'!C23,[1]ZAC!Z:Z))/SUMIF([1]ZAC!I:AA,'Indicateurs S en cours'!C23,[1]ZAC!#REF!))</f>
        <v>#REF!</v>
      </c>
      <c r="L23" s="10">
        <v>0</v>
      </c>
      <c r="M23" s="10"/>
      <c r="N23" s="9"/>
    </row>
    <row r="24" spans="1:14" x14ac:dyDescent="0.25">
      <c r="A24" s="1"/>
      <c r="B24" s="25" t="s">
        <v>41</v>
      </c>
      <c r="C24" t="s">
        <v>42</v>
      </c>
      <c r="D24" s="15">
        <f t="shared" si="0"/>
        <v>0</v>
      </c>
      <c r="E24" s="15">
        <f ca="1">SUMIF(ZAC!M:T,'Indicateurs S en cours'!C24,ZAC!T$4:T964)</f>
        <v>0</v>
      </c>
      <c r="F24" s="15">
        <f ca="1">SUMIF(ZAC!M:U,'Indicateurs S en cours'!C24,ZAC!U$4:U964)</f>
        <v>0</v>
      </c>
      <c r="G24" s="15" t="e">
        <f>IF(SUMIF('[2]Extraction Planifiée S'!N:U,'[2]Indicateurs en cours'!C56,'[2]Extraction Planifiée S'!U:U)&lt;-1,"Avance",IF(SUMIF('[2]Extraction Planifiée S'!N:U,'[2]Indicateurs en cours'!C56,'[2]Extraction Planifiée S'!U:U)&gt;1,"Retard","OK"))</f>
        <v>#VALUE!</v>
      </c>
      <c r="H24" s="16" t="str">
        <f ca="1">IF(SUMIF(ZAC!$L:X,'Indicateurs S en cours'!C24,ZAC!$S:$S)=0,"",(SUMIF(ZAC!$L:X,'Indicateurs S en cours'!C24,ZAC!$S:$S))/SUMIF(ZAC!$L:X,'Indicateurs S en cours'!C24,ZAC!R:R))</f>
        <v/>
      </c>
      <c r="I24" s="15">
        <f ca="1">SUMIF(ZAC!L:X,'Indicateurs S en cours'!C24,ZAC!V:V)</f>
        <v>0</v>
      </c>
      <c r="J24" s="15" t="e">
        <f>SUMIF([1]ZAC!$O:$X,'Indicateurs S en cours'!C24,[1]ZAC!$W:$W)</f>
        <v>#VALUE!</v>
      </c>
      <c r="K24" s="17" t="e">
        <f>IF(SUMIF([1]ZAC!I:AA,'Indicateurs S en cours'!C24,[1]ZAC!#REF!)=0,"",((SUMIF([1]ZAC!I:AA,'Indicateurs S en cours'!C24,[1]ZAC!#REF!))/SUMIF([1]ZAC!I:AA,'Indicateurs S en cours'!C24,[1]ZAC!#REF!))+(SUMIF([1]ZAC!I:AA,'Indicateurs S en cours'!C24,[1]ZAC!Z:Z))/SUMIF([1]ZAC!I:AA,'Indicateurs S en cours'!C24,[1]ZAC!#REF!))</f>
        <v>#REF!</v>
      </c>
      <c r="L24" s="10">
        <v>0</v>
      </c>
      <c r="M24" s="10"/>
      <c r="N24" s="9"/>
    </row>
    <row r="25" spans="1:14" x14ac:dyDescent="0.25">
      <c r="A25" s="1"/>
      <c r="B25" s="26"/>
      <c r="C25" t="s">
        <v>43</v>
      </c>
      <c r="D25" s="15">
        <f t="shared" si="0"/>
        <v>0</v>
      </c>
      <c r="E25" s="15">
        <f ca="1">SUMIF(ZAC!M:T,'Indicateurs S en cours'!C25,ZAC!T$4:T965)</f>
        <v>0</v>
      </c>
      <c r="F25" s="15">
        <f ca="1">SUMIF(ZAC!M:U,'Indicateurs S en cours'!C25,ZAC!U$4:U965)</f>
        <v>0</v>
      </c>
      <c r="G25" s="18"/>
      <c r="H25" s="16" t="str">
        <f ca="1">IF(SUMIF(ZAC!$L:X,'Indicateurs S en cours'!C25,ZAC!$S:$S)=0,"",(SUMIF(ZAC!$L:X,'Indicateurs S en cours'!C25,ZAC!$S:$S))/SUMIF(ZAC!$L:X,'Indicateurs S en cours'!C25,ZAC!R:R))</f>
        <v/>
      </c>
      <c r="I25" s="15">
        <f ca="1">SUMIF(ZAC!L:X,'Indicateurs S en cours'!C25,ZAC!V:V)</f>
        <v>0</v>
      </c>
      <c r="J25" s="15" t="e">
        <f>SUMIF([1]ZAC!$O:$X,'Indicateurs S en cours'!C25,[1]ZAC!$W:$W)</f>
        <v>#VALUE!</v>
      </c>
      <c r="K25" s="17" t="e">
        <f>IF(SUMIF([1]ZAC!I:AA,'Indicateurs S en cours'!C25,[1]ZAC!#REF!)=0,"",((SUMIF([1]ZAC!I:AA,'Indicateurs S en cours'!C25,[1]ZAC!#REF!))/SUMIF([1]ZAC!I:AA,'Indicateurs S en cours'!C25,[1]ZAC!#REF!))+(SUMIF([1]ZAC!I:AA,'Indicateurs S en cours'!C25,[1]ZAC!Z:Z))/SUMIF([1]ZAC!I:AA,'Indicateurs S en cours'!C25,[1]ZAC!#REF!))</f>
        <v>#REF!</v>
      </c>
      <c r="L25" s="10">
        <v>0</v>
      </c>
      <c r="M25" s="19"/>
      <c r="N25" s="19"/>
    </row>
    <row r="26" spans="1:14" x14ac:dyDescent="0.25">
      <c r="A26" s="1"/>
      <c r="B26" s="26"/>
      <c r="C26" t="s">
        <v>44</v>
      </c>
      <c r="D26" s="15">
        <f t="shared" si="0"/>
        <v>0</v>
      </c>
      <c r="E26" s="15">
        <f ca="1">SUMIF(ZAC!M:T,'Indicateurs S en cours'!C26,ZAC!T$4:T966)</f>
        <v>0</v>
      </c>
      <c r="F26" s="15">
        <f ca="1">SUMIF(ZAC!M:U,'Indicateurs S en cours'!C26,ZAC!U$4:U966)</f>
        <v>0</v>
      </c>
      <c r="G26" s="18"/>
      <c r="H26" s="16" t="str">
        <f ca="1">IF(SUMIF(ZAC!$L:X,'Indicateurs S en cours'!C26,ZAC!$S:$S)=0,"",(SUMIF(ZAC!$L:X,'Indicateurs S en cours'!C26,ZAC!$S:$S))/SUMIF(ZAC!$L:X,'Indicateurs S en cours'!C26,ZAC!R:R))</f>
        <v/>
      </c>
      <c r="I26" s="15">
        <f ca="1">SUMIF(ZAC!L:X,'Indicateurs S en cours'!C26,ZAC!V:V)</f>
        <v>0</v>
      </c>
      <c r="J26" s="15" t="e">
        <f>SUMIF([1]ZAC!$O:$X,'Indicateurs S en cours'!C26,[1]ZAC!$W:$W)</f>
        <v>#VALUE!</v>
      </c>
      <c r="K26" s="17" t="e">
        <f>IF(SUMIF([1]ZAC!I:AA,'Indicateurs S en cours'!C26,[1]ZAC!#REF!)=0,"",((SUMIF([1]ZAC!I:AA,'Indicateurs S en cours'!C26,[1]ZAC!#REF!))/SUMIF([1]ZAC!I:AA,'Indicateurs S en cours'!C26,[1]ZAC!#REF!))+(SUMIF([1]ZAC!I:AA,'Indicateurs S en cours'!C26,[1]ZAC!Z:Z))/SUMIF([1]ZAC!I:AA,'Indicateurs S en cours'!C26,[1]ZAC!#REF!))</f>
        <v>#REF!</v>
      </c>
      <c r="L26" s="10">
        <v>0</v>
      </c>
      <c r="M26" s="19"/>
      <c r="N26" s="19"/>
    </row>
    <row r="27" spans="1:14" x14ac:dyDescent="0.25">
      <c r="A27" s="1"/>
      <c r="B27" s="26"/>
      <c r="C27" t="s">
        <v>45</v>
      </c>
      <c r="D27" s="15">
        <f t="shared" si="0"/>
        <v>0</v>
      </c>
      <c r="E27" s="15">
        <f ca="1">SUMIF(ZAC!M:T,'Indicateurs S en cours'!C27,ZAC!T$4:T967)</f>
        <v>0</v>
      </c>
      <c r="F27" s="15">
        <f ca="1">SUMIF(ZAC!M:U,'Indicateurs S en cours'!C27,ZAC!U$4:U967)</f>
        <v>0</v>
      </c>
      <c r="G27" s="18"/>
      <c r="H27" s="16" t="str">
        <f ca="1">IF(SUMIF(ZAC!$L:X,'Indicateurs S en cours'!C27,ZAC!$S:$S)=0,"",(SUMIF(ZAC!$L:X,'Indicateurs S en cours'!C27,ZAC!$S:$S))/SUMIF(ZAC!$L:X,'Indicateurs S en cours'!C27,ZAC!R:R))</f>
        <v/>
      </c>
      <c r="I27" s="15">
        <f ca="1">SUMIF(ZAC!L:X,'Indicateurs S en cours'!C27,ZAC!V:V)</f>
        <v>0</v>
      </c>
      <c r="J27" s="15" t="e">
        <f>SUMIF([1]ZAC!$O:$X,'Indicateurs S en cours'!C27,[1]ZAC!$W:$W)</f>
        <v>#VALUE!</v>
      </c>
      <c r="K27" s="17" t="e">
        <f>IF(SUMIF([1]ZAC!I:AA,'Indicateurs S en cours'!C27,[1]ZAC!#REF!)=0,"",((SUMIF([1]ZAC!I:AA,'Indicateurs S en cours'!C27,[1]ZAC!#REF!))/SUMIF([1]ZAC!I:AA,'Indicateurs S en cours'!C27,[1]ZAC!#REF!))+(SUMIF([1]ZAC!I:AA,'Indicateurs S en cours'!C27,[1]ZAC!Z:Z))/SUMIF([1]ZAC!I:AA,'Indicateurs S en cours'!C27,[1]ZAC!#REF!))</f>
        <v>#REF!</v>
      </c>
      <c r="L27" s="10">
        <v>0</v>
      </c>
      <c r="M27" s="19"/>
      <c r="N27" s="19"/>
    </row>
    <row r="28" spans="1:14" x14ac:dyDescent="0.25">
      <c r="A28" s="1"/>
      <c r="B28" s="26"/>
      <c r="C28" t="s">
        <v>46</v>
      </c>
      <c r="D28" s="15">
        <f t="shared" si="0"/>
        <v>0</v>
      </c>
      <c r="E28" s="15">
        <f ca="1">SUMIF(ZAC!M:T,'Indicateurs S en cours'!C28,ZAC!T$4:T968)</f>
        <v>0</v>
      </c>
      <c r="F28" s="15">
        <f ca="1">SUMIF(ZAC!M:U,'Indicateurs S en cours'!C28,ZAC!U$4:U968)</f>
        <v>0</v>
      </c>
      <c r="G28" s="18"/>
      <c r="H28" s="16" t="str">
        <f ca="1">IF(SUMIF(ZAC!$L:X,'Indicateurs S en cours'!C28,ZAC!$S:$S)=0,"",(SUMIF(ZAC!$L:X,'Indicateurs S en cours'!C28,ZAC!$S:$S))/SUMIF(ZAC!$L:X,'Indicateurs S en cours'!C28,ZAC!R:R))</f>
        <v/>
      </c>
      <c r="I28" s="15">
        <f ca="1">SUMIF(ZAC!L:X,'Indicateurs S en cours'!C28,ZAC!V:V)</f>
        <v>0</v>
      </c>
      <c r="J28" s="15" t="e">
        <f>SUMIF([1]ZAC!$O:$X,'Indicateurs S en cours'!C28,[1]ZAC!$W:$W)</f>
        <v>#VALUE!</v>
      </c>
      <c r="K28" s="17" t="e">
        <f>IF(SUMIF([1]ZAC!I:AA,'Indicateurs S en cours'!C28,[1]ZAC!#REF!)=0,"",((SUMIF([1]ZAC!I:AA,'Indicateurs S en cours'!C28,[1]ZAC!#REF!))/SUMIF([1]ZAC!I:AA,'Indicateurs S en cours'!C28,[1]ZAC!#REF!))+(SUMIF([1]ZAC!I:AA,'Indicateurs S en cours'!C28,[1]ZAC!Z:Z))/SUMIF([1]ZAC!I:AA,'Indicateurs S en cours'!C28,[1]ZAC!#REF!))</f>
        <v>#REF!</v>
      </c>
      <c r="L28" s="10">
        <v>0</v>
      </c>
      <c r="M28" s="19"/>
      <c r="N28" s="19"/>
    </row>
    <row r="29" spans="1:14" x14ac:dyDescent="0.25">
      <c r="A29" s="1"/>
      <c r="B29" s="26"/>
      <c r="C29" t="s">
        <v>47</v>
      </c>
      <c r="D29" s="15">
        <f t="shared" si="0"/>
        <v>0</v>
      </c>
      <c r="E29" s="15">
        <f ca="1">SUMIF(ZAC!M:T,'Indicateurs S en cours'!C29,ZAC!T$4:T969)</f>
        <v>0</v>
      </c>
      <c r="F29" s="15">
        <f ca="1">SUMIF(ZAC!M:U,'Indicateurs S en cours'!C29,ZAC!U$4:U969)</f>
        <v>0</v>
      </c>
      <c r="G29" s="18"/>
      <c r="H29" s="16" t="str">
        <f ca="1">IF(SUMIF(ZAC!$L:X,'Indicateurs S en cours'!C29,ZAC!$S:$S)=0,"",(SUMIF(ZAC!$L:X,'Indicateurs S en cours'!C29,ZAC!$S:$S))/SUMIF(ZAC!$L:X,'Indicateurs S en cours'!C29,ZAC!R:R))</f>
        <v/>
      </c>
      <c r="I29" s="15">
        <f ca="1">SUMIF(ZAC!L:X,'Indicateurs S en cours'!C29,ZAC!V:V)</f>
        <v>0</v>
      </c>
      <c r="J29" s="15" t="e">
        <f>SUMIF([1]ZAC!$O:$X,'Indicateurs S en cours'!C29,[1]ZAC!$W:$W)</f>
        <v>#VALUE!</v>
      </c>
      <c r="K29" s="17" t="e">
        <f>IF(SUMIF([1]ZAC!I:AA,'Indicateurs S en cours'!C29,[1]ZAC!#REF!)=0,"",((SUMIF([1]ZAC!I:AA,'Indicateurs S en cours'!C29,[1]ZAC!#REF!))/SUMIF([1]ZAC!I:AA,'Indicateurs S en cours'!C29,[1]ZAC!#REF!))+(SUMIF([1]ZAC!I:AA,'Indicateurs S en cours'!C29,[1]ZAC!Z:Z))/SUMIF([1]ZAC!I:AA,'Indicateurs S en cours'!C29,[1]ZAC!#REF!))</f>
        <v>#REF!</v>
      </c>
      <c r="L29" s="10">
        <v>0</v>
      </c>
      <c r="M29" s="19"/>
      <c r="N29" s="19"/>
    </row>
    <row r="30" spans="1:14" x14ac:dyDescent="0.25">
      <c r="A30" s="1"/>
      <c r="B30" s="26"/>
      <c r="C30" t="s">
        <v>48</v>
      </c>
      <c r="D30" s="15">
        <f t="shared" si="0"/>
        <v>0</v>
      </c>
      <c r="E30" s="15">
        <f ca="1">SUMIF(ZAC!M:T,'Indicateurs S en cours'!C30,ZAC!T$4:T970)</f>
        <v>4</v>
      </c>
      <c r="F30" s="15">
        <f ca="1">SUMIF(ZAC!M:U,'Indicateurs S en cours'!C30,ZAC!U$4:U970)</f>
        <v>0</v>
      </c>
      <c r="G30" s="18"/>
      <c r="H30" s="16" t="e">
        <f ca="1">IF(SUMIF(ZAC!$L:X,'Indicateurs S en cours'!C30,ZAC!$S:$S)=0,"",(SUMIF(ZAC!$L:X,'Indicateurs S en cours'!C30,ZAC!$S:$S))/SUMIF(ZAC!$L:X,'Indicateurs S en cours'!C30,ZAC!R:R))</f>
        <v>#DIV/0!</v>
      </c>
      <c r="I30" s="15">
        <f ca="1">SUMIF(ZAC!L:X,'Indicateurs S en cours'!C30,ZAC!V:V)</f>
        <v>0</v>
      </c>
      <c r="J30" s="15" t="e">
        <f>SUMIF([1]ZAC!$O:$X,'Indicateurs S en cours'!C30,[1]ZAC!$W:$W)</f>
        <v>#VALUE!</v>
      </c>
      <c r="K30" s="17" t="e">
        <f>IF(SUMIF([1]ZAC!I:AA,'Indicateurs S en cours'!C30,[1]ZAC!#REF!)=0,"",((SUMIF([1]ZAC!I:AA,'Indicateurs S en cours'!C30,[1]ZAC!#REF!))/SUMIF([1]ZAC!I:AA,'Indicateurs S en cours'!C30,[1]ZAC!#REF!))+(SUMIF([1]ZAC!I:AA,'Indicateurs S en cours'!C30,[1]ZAC!Z:Z))/SUMIF([1]ZAC!I:AA,'Indicateurs S en cours'!C30,[1]ZAC!#REF!))</f>
        <v>#REF!</v>
      </c>
      <c r="L30" s="10">
        <v>0</v>
      </c>
      <c r="M30" s="19"/>
      <c r="N30" s="19"/>
    </row>
    <row r="31" spans="1:14" x14ac:dyDescent="0.25">
      <c r="A31" s="1"/>
      <c r="B31" s="26"/>
      <c r="C31" t="s">
        <v>49</v>
      </c>
      <c r="D31" s="15">
        <f t="shared" si="0"/>
        <v>0</v>
      </c>
      <c r="E31" s="15">
        <f ca="1">SUMIF(ZAC!M:T,'Indicateurs S en cours'!C31,ZAC!T$4:T971)</f>
        <v>1</v>
      </c>
      <c r="F31" s="15">
        <f ca="1">SUMIF(ZAC!M:U,'Indicateurs S en cours'!C31,ZAC!U$4:U971)</f>
        <v>0</v>
      </c>
      <c r="G31" s="18"/>
      <c r="H31" s="16" t="e">
        <f ca="1">IF(SUMIF(ZAC!$L:X,'Indicateurs S en cours'!C31,ZAC!$S:$S)=0,"",(SUMIF(ZAC!$L:X,'Indicateurs S en cours'!C31,ZAC!$S:$S))/SUMIF(ZAC!$L:X,'Indicateurs S en cours'!C31,ZAC!R:R))</f>
        <v>#DIV/0!</v>
      </c>
      <c r="I31" s="15">
        <f ca="1">SUMIF(ZAC!L:X,'Indicateurs S en cours'!C31,ZAC!V:V)</f>
        <v>1073.8240000000001</v>
      </c>
      <c r="J31" s="15" t="e">
        <f>SUMIF([1]ZAC!$O:$X,'Indicateurs S en cours'!C31,[1]ZAC!$W:$W)</f>
        <v>#VALUE!</v>
      </c>
      <c r="K31" s="17" t="e">
        <f>IF(SUMIF([1]ZAC!I:AA,'Indicateurs S en cours'!C31,[1]ZAC!#REF!)=0,"",((SUMIF([1]ZAC!I:AA,'Indicateurs S en cours'!C31,[1]ZAC!#REF!))/SUMIF([1]ZAC!I:AA,'Indicateurs S en cours'!C31,[1]ZAC!#REF!))+(SUMIF([1]ZAC!I:AA,'Indicateurs S en cours'!C31,[1]ZAC!Z:Z))/SUMIF([1]ZAC!I:AA,'Indicateurs S en cours'!C31,[1]ZAC!#REF!))</f>
        <v>#REF!</v>
      </c>
      <c r="L31" s="10">
        <v>0</v>
      </c>
      <c r="M31" s="19"/>
      <c r="N31" s="19"/>
    </row>
    <row r="32" spans="1:14" x14ac:dyDescent="0.25">
      <c r="A32" s="1"/>
      <c r="B32" s="27"/>
      <c r="C32" t="s">
        <v>50</v>
      </c>
      <c r="D32" s="15">
        <f t="shared" si="0"/>
        <v>0</v>
      </c>
      <c r="E32" s="15">
        <f ca="1">SUMIF(ZAC!M:T,'Indicateurs S en cours'!C32,ZAC!T$4:T972)</f>
        <v>0</v>
      </c>
      <c r="F32" s="15">
        <f ca="1">SUMIF(ZAC!M:U,'Indicateurs S en cours'!C32,ZAC!U$4:U972)</f>
        <v>0</v>
      </c>
      <c r="G32" s="18"/>
      <c r="H32" s="16" t="e">
        <f ca="1">IF(SUMIF(ZAC!$L:X,'Indicateurs S en cours'!C32,ZAC!$S:$S)=0,"",(SUMIF(ZAC!$L:X,'Indicateurs S en cours'!C32,ZAC!$S:$S))/SUMIF(ZAC!$L:X,'Indicateurs S en cours'!C32,ZAC!R:R))</f>
        <v>#DIV/0!</v>
      </c>
      <c r="I32" s="15">
        <f ca="1">SUMIF(ZAC!L:X,'Indicateurs S en cours'!C32,ZAC!V:V)</f>
        <v>0</v>
      </c>
      <c r="J32" s="15" t="e">
        <f>SUMIF([1]ZAC!$O:$X,'Indicateurs S en cours'!C32,[1]ZAC!$W:$W)</f>
        <v>#VALUE!</v>
      </c>
      <c r="K32" s="17" t="e">
        <f>IF(SUMIF([1]ZAC!I:AA,'Indicateurs S en cours'!C32,[1]ZAC!#REF!)=0,"",((SUMIF([1]ZAC!I:AA,'Indicateurs S en cours'!C32,[1]ZAC!#REF!))/SUMIF([1]ZAC!I:AA,'Indicateurs S en cours'!C32,[1]ZAC!#REF!))+(SUMIF([1]ZAC!I:AA,'Indicateurs S en cours'!C32,[1]ZAC!Z:Z))/SUMIF([1]ZAC!I:AA,'Indicateurs S en cours'!C32,[1]ZAC!#REF!))</f>
        <v>#REF!</v>
      </c>
      <c r="L32" s="10">
        <v>0</v>
      </c>
      <c r="M32" s="19"/>
      <c r="N32" s="19"/>
    </row>
    <row r="33" spans="1:14" x14ac:dyDescent="0.25">
      <c r="A33" s="1"/>
      <c r="B33" s="22" t="s">
        <v>51</v>
      </c>
      <c r="C33" t="s">
        <v>52</v>
      </c>
      <c r="D33" s="15">
        <f t="shared" si="0"/>
        <v>0</v>
      </c>
      <c r="E33" s="15">
        <f ca="1">SUMIF(ZAC!M:T,'Indicateurs S en cours'!C33,ZAC!T$4:T973)</f>
        <v>0</v>
      </c>
      <c r="F33" s="15">
        <f ca="1">SUMIF(ZAC!M:U,'Indicateurs S en cours'!C33,ZAC!U$4:U973)</f>
        <v>0</v>
      </c>
      <c r="G33" s="18"/>
      <c r="H33" s="16" t="str">
        <f ca="1">IF(SUMIF(ZAC!$L:X,'Indicateurs S en cours'!C33,ZAC!$S:$S)=0,"",(SUMIF(ZAC!$L:X,'Indicateurs S en cours'!C33,ZAC!$S:$S))/SUMIF(ZAC!$L:X,'Indicateurs S en cours'!C33,ZAC!R:R))</f>
        <v/>
      </c>
      <c r="I33" s="15">
        <f ca="1">SUMIF(ZAC!L:X,'Indicateurs S en cours'!C33,ZAC!V:V)</f>
        <v>0</v>
      </c>
      <c r="J33" s="15" t="e">
        <f>SUMIF([1]ZAC!$O:$X,'Indicateurs S en cours'!C33,[1]ZAC!$W:$W)</f>
        <v>#VALUE!</v>
      </c>
      <c r="K33" s="17" t="e">
        <f>IF(SUMIF([1]ZAC!I:AA,'Indicateurs S en cours'!C33,[1]ZAC!#REF!)=0,"",((SUMIF([1]ZAC!I:AA,'Indicateurs S en cours'!C33,[1]ZAC!#REF!))/SUMIF([1]ZAC!I:AA,'Indicateurs S en cours'!C33,[1]ZAC!#REF!))+(SUMIF([1]ZAC!I:AA,'Indicateurs S en cours'!C33,[1]ZAC!Z:Z))/SUMIF([1]ZAC!I:AA,'Indicateurs S en cours'!C33,[1]ZAC!#REF!))</f>
        <v>#REF!</v>
      </c>
      <c r="L33" s="10">
        <v>0</v>
      </c>
      <c r="M33" s="19"/>
      <c r="N33" s="19"/>
    </row>
    <row r="34" spans="1:14" x14ac:dyDescent="0.25">
      <c r="A34" s="1"/>
      <c r="B34" s="23"/>
      <c r="C34" t="s">
        <v>53</v>
      </c>
      <c r="D34" s="15">
        <f t="shared" si="0"/>
        <v>0</v>
      </c>
      <c r="E34" s="15">
        <f ca="1">SUMIF(ZAC!M:T,'Indicateurs S en cours'!C34,ZAC!T$4:T974)</f>
        <v>0</v>
      </c>
      <c r="F34" s="15">
        <f ca="1">SUMIF(ZAC!M:U,'Indicateurs S en cours'!C34,ZAC!U$4:U974)</f>
        <v>0</v>
      </c>
      <c r="G34" s="18"/>
      <c r="H34" s="16" t="str">
        <f ca="1">IF(SUMIF(ZAC!$L:X,'Indicateurs S en cours'!C34,ZAC!$S:$S)=0,"",(SUMIF(ZAC!$L:X,'Indicateurs S en cours'!C34,ZAC!$S:$S))/SUMIF(ZAC!$L:X,'Indicateurs S en cours'!C34,ZAC!R:R))</f>
        <v/>
      </c>
      <c r="I34" s="15">
        <f ca="1">SUMIF(ZAC!L:X,'Indicateurs S en cours'!C34,ZAC!V:V)</f>
        <v>0</v>
      </c>
      <c r="J34" s="15" t="e">
        <f>SUMIF([1]ZAC!$O:$X,'Indicateurs S en cours'!C34,[1]ZAC!$W:$W)</f>
        <v>#VALUE!</v>
      </c>
      <c r="K34" s="17" t="e">
        <f>IF(SUMIF([1]ZAC!I:AA,'Indicateurs S en cours'!C34,[1]ZAC!#REF!)=0,"",((SUMIF([1]ZAC!I:AA,'Indicateurs S en cours'!C34,[1]ZAC!#REF!))/SUMIF([1]ZAC!I:AA,'Indicateurs S en cours'!C34,[1]ZAC!#REF!))+(SUMIF([1]ZAC!I:AA,'Indicateurs S en cours'!C34,[1]ZAC!Z:Z))/SUMIF([1]ZAC!I:AA,'Indicateurs S en cours'!C34,[1]ZAC!#REF!))</f>
        <v>#REF!</v>
      </c>
      <c r="L34" s="10">
        <v>0</v>
      </c>
      <c r="M34" s="19"/>
      <c r="N34" s="19"/>
    </row>
    <row r="35" spans="1:14" x14ac:dyDescent="0.25">
      <c r="A35" s="1"/>
      <c r="B35" s="24"/>
      <c r="C35" t="s">
        <v>54</v>
      </c>
      <c r="D35" s="15">
        <f t="shared" si="0"/>
        <v>0</v>
      </c>
      <c r="E35" s="15">
        <f ca="1">SUMIF(ZAC!M:T,'Indicateurs S en cours'!C35,ZAC!T$4:T975)</f>
        <v>0</v>
      </c>
      <c r="F35" s="15">
        <f ca="1">SUMIF(ZAC!M:U,'Indicateurs S en cours'!C35,ZAC!U$4:U975)</f>
        <v>0</v>
      </c>
      <c r="G35" s="18"/>
      <c r="H35" s="16" t="str">
        <f ca="1">IF(SUMIF(ZAC!$L:X,'Indicateurs S en cours'!C35,ZAC!$S:$S)=0,"",(SUMIF(ZAC!$L:X,'Indicateurs S en cours'!C35,ZAC!$S:$S))/SUMIF(ZAC!$L:X,'Indicateurs S en cours'!C35,ZAC!R:R))</f>
        <v/>
      </c>
      <c r="I35" s="15">
        <f ca="1">SUMIF(ZAC!L:X,'Indicateurs S en cours'!C35,ZAC!V:V)</f>
        <v>0</v>
      </c>
      <c r="J35" s="15" t="e">
        <f>SUMIF([1]ZAC!$O:$X,'Indicateurs S en cours'!C35,[1]ZAC!$W:$W)</f>
        <v>#VALUE!</v>
      </c>
      <c r="K35" s="17" t="e">
        <f>IF(SUMIF([1]ZAC!I:AA,'Indicateurs S en cours'!C35,[1]ZAC!#REF!)=0,"",((SUMIF([1]ZAC!I:AA,'Indicateurs S en cours'!C35,[1]ZAC!#REF!))/SUMIF([1]ZAC!I:AA,'Indicateurs S en cours'!C35,[1]ZAC!#REF!))+(SUMIF([1]ZAC!I:AA,'Indicateurs S en cours'!C35,[1]ZAC!Z:Z))/SUMIF([1]ZAC!I:AA,'Indicateurs S en cours'!C35,[1]ZAC!#REF!))</f>
        <v>#REF!</v>
      </c>
      <c r="L35" s="10">
        <v>0</v>
      </c>
      <c r="M35" s="19"/>
      <c r="N35" s="19"/>
    </row>
    <row r="36" spans="1:14" x14ac:dyDescent="0.25">
      <c r="A36" s="1"/>
      <c r="B36" s="22" t="s">
        <v>55</v>
      </c>
      <c r="C36" t="s">
        <v>56</v>
      </c>
      <c r="D36" s="15">
        <f t="shared" si="0"/>
        <v>0</v>
      </c>
      <c r="E36" s="15">
        <f ca="1">SUMIF(ZAC!M:T,'Indicateurs S en cours'!C36,ZAC!T$4:T976)</f>
        <v>0</v>
      </c>
      <c r="F36" s="15">
        <f ca="1">SUMIF(ZAC!M:U,'Indicateurs S en cours'!C36,ZAC!U$4:U976)</f>
        <v>0</v>
      </c>
      <c r="G36" s="18"/>
      <c r="H36" s="16" t="str">
        <f ca="1">IF(SUMIF(ZAC!$L:X,'Indicateurs S en cours'!C36,ZAC!$S:$S)=0,"",(SUMIF(ZAC!$L:X,'Indicateurs S en cours'!C36,ZAC!$S:$S))/SUMIF(ZAC!$L:X,'Indicateurs S en cours'!C36,ZAC!R:R))</f>
        <v/>
      </c>
      <c r="I36" s="15">
        <f ca="1">SUMIF(ZAC!L:X,'Indicateurs S en cours'!C36,ZAC!V:V)</f>
        <v>0</v>
      </c>
      <c r="J36" s="15" t="e">
        <f>SUMIF([1]ZAC!$O:$X,'Indicateurs S en cours'!C36,[1]ZAC!$W:$W)</f>
        <v>#VALUE!</v>
      </c>
      <c r="K36" s="17" t="e">
        <f>IF(SUMIF([1]ZAC!I:AA,'Indicateurs S en cours'!C36,[1]ZAC!#REF!)=0,"",((SUMIF([1]ZAC!I:AA,'Indicateurs S en cours'!C36,[1]ZAC!#REF!))/SUMIF([1]ZAC!I:AA,'Indicateurs S en cours'!C36,[1]ZAC!#REF!))+(SUMIF([1]ZAC!I:AA,'Indicateurs S en cours'!C36,[1]ZAC!Z:Z))/SUMIF([1]ZAC!I:AA,'Indicateurs S en cours'!C36,[1]ZAC!#REF!))</f>
        <v>#REF!</v>
      </c>
      <c r="L36" s="10">
        <v>0</v>
      </c>
      <c r="M36" s="19"/>
      <c r="N36" s="19"/>
    </row>
    <row r="37" spans="1:14" x14ac:dyDescent="0.25">
      <c r="A37" s="1"/>
      <c r="B37" s="23"/>
      <c r="C37" t="s">
        <v>57</v>
      </c>
      <c r="D37" s="15">
        <f t="shared" si="0"/>
        <v>0</v>
      </c>
      <c r="E37" s="15">
        <f ca="1">SUMIF(ZAC!M:T,'Indicateurs S en cours'!C37,ZAC!T$4:T977)</f>
        <v>0</v>
      </c>
      <c r="F37" s="15">
        <f ca="1">SUMIF(ZAC!M:U,'Indicateurs S en cours'!C37,ZAC!U$4:U977)</f>
        <v>0</v>
      </c>
      <c r="G37" s="18"/>
      <c r="H37" s="16" t="str">
        <f ca="1">IF(SUMIF(ZAC!$L:X,'Indicateurs S en cours'!C37,ZAC!$S:$S)=0,"",(SUMIF(ZAC!$L:X,'Indicateurs S en cours'!C37,ZAC!$S:$S))/SUMIF(ZAC!$L:X,'Indicateurs S en cours'!C37,ZAC!R:R))</f>
        <v/>
      </c>
      <c r="I37" s="15">
        <f ca="1">SUMIF(ZAC!L:X,'Indicateurs S en cours'!C37,ZAC!V:V)</f>
        <v>0</v>
      </c>
      <c r="J37" s="15" t="e">
        <f>SUMIF([1]ZAC!$O:$X,'Indicateurs S en cours'!C37,[1]ZAC!$W:$W)</f>
        <v>#VALUE!</v>
      </c>
      <c r="K37" s="17" t="e">
        <f>IF(SUMIF([1]ZAC!I:AA,'Indicateurs S en cours'!C37,[1]ZAC!#REF!)=0,"",((SUMIF([1]ZAC!I:AA,'Indicateurs S en cours'!C37,[1]ZAC!#REF!))/SUMIF([1]ZAC!I:AA,'Indicateurs S en cours'!C37,[1]ZAC!#REF!))+(SUMIF([1]ZAC!I:AA,'Indicateurs S en cours'!C37,[1]ZAC!Z:Z))/SUMIF([1]ZAC!I:AA,'Indicateurs S en cours'!C37,[1]ZAC!#REF!))</f>
        <v>#REF!</v>
      </c>
      <c r="L37" s="10">
        <v>0</v>
      </c>
      <c r="M37" s="19"/>
      <c r="N37" s="19"/>
    </row>
    <row r="38" spans="1:14" x14ac:dyDescent="0.25">
      <c r="A38" s="1"/>
      <c r="B38" s="24"/>
      <c r="C38" t="s">
        <v>58</v>
      </c>
      <c r="D38" s="15">
        <f t="shared" si="0"/>
        <v>0</v>
      </c>
      <c r="E38" s="15">
        <f ca="1">SUMIF(ZAC!M:T,'Indicateurs S en cours'!C38,ZAC!T$4:T978)</f>
        <v>0</v>
      </c>
      <c r="F38" s="15">
        <f ca="1">SUMIF(ZAC!M:U,'Indicateurs S en cours'!C38,ZAC!U$4:U978)</f>
        <v>0</v>
      </c>
      <c r="G38" s="18"/>
      <c r="H38" s="16" t="str">
        <f ca="1">IF(SUMIF(ZAC!$L:X,'Indicateurs S en cours'!C38,ZAC!$S:$S)=0,"",(SUMIF(ZAC!$L:X,'Indicateurs S en cours'!C38,ZAC!$S:$S))/SUMIF(ZAC!$L:X,'Indicateurs S en cours'!C38,ZAC!R:R))</f>
        <v/>
      </c>
      <c r="I38" s="15">
        <f ca="1">SUMIF(ZAC!L:X,'Indicateurs S en cours'!C38,ZAC!V:V)</f>
        <v>0</v>
      </c>
      <c r="J38" s="15" t="e">
        <f>SUMIF([1]ZAC!$O:$X,'Indicateurs S en cours'!C38,[1]ZAC!$W:$W)</f>
        <v>#VALUE!</v>
      </c>
      <c r="K38" s="17" t="e">
        <f>IF(SUMIF([1]ZAC!I:AA,'Indicateurs S en cours'!C38,[1]ZAC!#REF!)=0,"",((SUMIF([1]ZAC!I:AA,'Indicateurs S en cours'!C38,[1]ZAC!#REF!))/SUMIF([1]ZAC!I:AA,'Indicateurs S en cours'!C38,[1]ZAC!#REF!))+(SUMIF([1]ZAC!I:AA,'Indicateurs S en cours'!C38,[1]ZAC!Z:Z))/SUMIF([1]ZAC!I:AA,'Indicateurs S en cours'!C38,[1]ZAC!#REF!))</f>
        <v>#REF!</v>
      </c>
      <c r="L38" s="10">
        <v>0</v>
      </c>
      <c r="M38" s="19"/>
      <c r="N38" s="19"/>
    </row>
    <row r="39" spans="1:14" x14ac:dyDescent="0.25">
      <c r="A39" s="1"/>
      <c r="B39" s="22" t="s">
        <v>59</v>
      </c>
      <c r="C39" t="s">
        <v>60</v>
      </c>
      <c r="D39" s="15">
        <f t="shared" si="0"/>
        <v>0</v>
      </c>
      <c r="E39" s="15">
        <f ca="1">SUMIF(ZAC!M:T,'Indicateurs S en cours'!C39,ZAC!T$4:T979)</f>
        <v>0</v>
      </c>
      <c r="F39" s="15">
        <f ca="1">SUMIF(ZAC!M:U,'Indicateurs S en cours'!C39,ZAC!U$4:U979)</f>
        <v>0</v>
      </c>
      <c r="G39" s="18"/>
      <c r="H39" s="16" t="str">
        <f ca="1">IF(SUMIF(ZAC!$L:X,'Indicateurs S en cours'!C39,ZAC!$S:$S)=0,"",(SUMIF(ZAC!$L:X,'Indicateurs S en cours'!C39,ZAC!$S:$S))/SUMIF(ZAC!$L:X,'Indicateurs S en cours'!C39,ZAC!R:R))</f>
        <v/>
      </c>
      <c r="I39" s="15">
        <f ca="1">SUMIF(ZAC!L:X,'Indicateurs S en cours'!C39,ZAC!V:V)</f>
        <v>0</v>
      </c>
      <c r="J39" s="15" t="e">
        <f>SUMIF([1]ZAC!$O:$X,'Indicateurs S en cours'!C39,[1]ZAC!$W:$W)</f>
        <v>#VALUE!</v>
      </c>
      <c r="K39" s="17" t="e">
        <f>IF(SUMIF([1]ZAC!I:AA,'Indicateurs S en cours'!C39,[1]ZAC!#REF!)=0,"",((SUMIF([1]ZAC!I:AA,'Indicateurs S en cours'!C39,[1]ZAC!#REF!))/SUMIF([1]ZAC!I:AA,'Indicateurs S en cours'!C39,[1]ZAC!#REF!))+(SUMIF([1]ZAC!I:AA,'Indicateurs S en cours'!C39,[1]ZAC!Z:Z))/SUMIF([1]ZAC!I:AA,'Indicateurs S en cours'!C39,[1]ZAC!#REF!))</f>
        <v>#REF!</v>
      </c>
      <c r="L39" s="10">
        <v>0</v>
      </c>
      <c r="M39" s="19"/>
      <c r="N39" s="19"/>
    </row>
    <row r="40" spans="1:14" x14ac:dyDescent="0.25">
      <c r="B40" s="24"/>
      <c r="C40" s="20" t="s">
        <v>61</v>
      </c>
      <c r="D40" s="15">
        <f t="shared" si="0"/>
        <v>0</v>
      </c>
      <c r="E40" s="15">
        <f ca="1">SUMIF(ZAC!M:T,'Indicateurs S en cours'!C40,ZAC!T$4:T980)</f>
        <v>0</v>
      </c>
      <c r="F40" s="15">
        <f ca="1">SUMIF(ZAC!M:U,'Indicateurs S en cours'!C40,ZAC!U$4:U980)</f>
        <v>0</v>
      </c>
      <c r="G40" s="18"/>
      <c r="H40" s="16" t="str">
        <f ca="1">IF(SUMIF(ZAC!$L:X,'Indicateurs S en cours'!C40,ZAC!$S:$S)=0,"",(SUMIF(ZAC!$L:X,'Indicateurs S en cours'!C40,ZAC!$S:$S))/SUMIF(ZAC!$L:X,'Indicateurs S en cours'!C40,ZAC!R:R))</f>
        <v/>
      </c>
      <c r="I40" s="15">
        <f ca="1">SUMIF(ZAC!L:X,'Indicateurs S en cours'!C40,ZAC!V:V)</f>
        <v>0</v>
      </c>
      <c r="J40" s="15" t="e">
        <f>SUMIF([1]ZAC!$O:$X,'Indicateurs S en cours'!C40,[1]ZAC!$W:$W)</f>
        <v>#VALUE!</v>
      </c>
      <c r="K40" s="17" t="e">
        <f>IF(SUMIF([1]ZAC!I:AA,'Indicateurs S en cours'!C40,[1]ZAC!#REF!)=0,"",((SUMIF([1]ZAC!I:AA,'Indicateurs S en cours'!C40,[1]ZAC!#REF!))/SUMIF([1]ZAC!I:AA,'Indicateurs S en cours'!C40,[1]ZAC!#REF!))+(SUMIF([1]ZAC!I:AA,'Indicateurs S en cours'!C40,[1]ZAC!Z:Z))/SUMIF([1]ZAC!I:AA,'Indicateurs S en cours'!C40,[1]ZAC!#REF!))</f>
        <v>#REF!</v>
      </c>
      <c r="L40" s="10">
        <v>0</v>
      </c>
      <c r="M40" s="19"/>
      <c r="N40" s="19"/>
    </row>
    <row r="41" spans="1:14" ht="19.5" x14ac:dyDescent="0.3">
      <c r="B41" s="1"/>
      <c r="C41" s="1"/>
      <c r="D41" s="1"/>
      <c r="E41" s="1"/>
      <c r="F41" s="1"/>
      <c r="G41" s="1"/>
      <c r="H41" s="14" t="e">
        <f>SUM(ZAC!$S:$S)/SUM(ZAC!$R:$R)</f>
        <v>#DIV/0!</v>
      </c>
      <c r="I41" s="1"/>
      <c r="J41" s="1"/>
      <c r="K41" s="14" t="e">
        <f>(SUM([1]ZAC!$S:$S)+SUM([1]ZAC!$V:$V))/SUM([1]ZAC!$R:$R)</f>
        <v>#DIV/0!</v>
      </c>
      <c r="L41" s="1"/>
      <c r="M41" s="1"/>
      <c r="N41" s="1"/>
    </row>
    <row r="161" spans="2:2" x14ac:dyDescent="0.25">
      <c r="B161" s="21" t="s">
        <v>62</v>
      </c>
    </row>
  </sheetData>
  <mergeCells count="9">
    <mergeCell ref="B33:B35"/>
    <mergeCell ref="B36:B38"/>
    <mergeCell ref="B39:B40"/>
    <mergeCell ref="B5:B7"/>
    <mergeCell ref="B8:B10"/>
    <mergeCell ref="B11:B13"/>
    <mergeCell ref="B14:B15"/>
    <mergeCell ref="B18:B23"/>
    <mergeCell ref="B24:B32"/>
  </mergeCells>
  <conditionalFormatting sqref="D18:D40">
    <cfRule type="cellIs" dxfId="42" priority="31" operator="greaterThan">
      <formula>0</formula>
    </cfRule>
  </conditionalFormatting>
  <conditionalFormatting sqref="G19:G24">
    <cfRule type="cellIs" dxfId="41" priority="28" operator="equal">
      <formula>"Retard"</formula>
    </cfRule>
    <cfRule type="cellIs" dxfId="40" priority="29" operator="equal">
      <formula>"Avance"</formula>
    </cfRule>
    <cfRule type="cellIs" dxfId="39" priority="30" operator="equal">
      <formula>"OK"</formula>
    </cfRule>
  </conditionalFormatting>
  <conditionalFormatting sqref="F18:F40">
    <cfRule type="cellIs" dxfId="38" priority="27" operator="greaterThan">
      <formula>0</formula>
    </cfRule>
  </conditionalFormatting>
  <conditionalFormatting sqref="G18:H18 H19:H41">
    <cfRule type="cellIs" dxfId="37" priority="24" operator="equal">
      <formula>"Retard"</formula>
    </cfRule>
    <cfRule type="cellIs" dxfId="36" priority="25" operator="equal">
      <formula>"Avance"</formula>
    </cfRule>
    <cfRule type="cellIs" dxfId="35" priority="26" operator="equal">
      <formula>"OK"</formula>
    </cfRule>
  </conditionalFormatting>
  <conditionalFormatting sqref="I18:I40">
    <cfRule type="cellIs" dxfId="34" priority="23" operator="greaterThan">
      <formula>0</formula>
    </cfRule>
  </conditionalFormatting>
  <conditionalFormatting sqref="J18:K18 K19:K41 J19:J40">
    <cfRule type="expression" dxfId="33" priority="22">
      <formula>H18&lt;&gt;K18</formula>
    </cfRule>
  </conditionalFormatting>
  <conditionalFormatting sqref="E18:E40">
    <cfRule type="cellIs" dxfId="32" priority="21" operator="greaterThan">
      <formula>0</formula>
    </cfRule>
  </conditionalFormatting>
  <conditionalFormatting sqref="H41">
    <cfRule type="cellIs" dxfId="31" priority="35" operator="greaterThan">
      <formula>"1.05"</formula>
    </cfRule>
    <cfRule type="cellIs" dxfId="30" priority="36" operator="lessThan">
      <formula>0.95</formula>
    </cfRule>
    <cfRule type="cellIs" dxfId="29" priority="37" operator="between">
      <formula>0.95</formula>
      <formula>1.05</formula>
    </cfRule>
  </conditionalFormatting>
  <conditionalFormatting sqref="K41">
    <cfRule type="cellIs" dxfId="28" priority="32" operator="greaterThan">
      <formula>1.05</formula>
    </cfRule>
    <cfRule type="cellIs" dxfId="27" priority="33" operator="lessThan">
      <formula>0.95</formula>
    </cfRule>
    <cfRule type="cellIs" dxfId="26" priority="34" operator="between">
      <formula>1.05</formula>
      <formula>0.95</formula>
    </cfRule>
  </conditionalFormatting>
  <conditionalFormatting sqref="D5:D7 D15">
    <cfRule type="cellIs" dxfId="25" priority="20" operator="greaterThan">
      <formula>0</formula>
    </cfRule>
  </conditionalFormatting>
  <conditionalFormatting sqref="D8:D10">
    <cfRule type="cellIs" dxfId="24" priority="19" operator="greaterThan">
      <formula>0</formula>
    </cfRule>
  </conditionalFormatting>
  <conditionalFormatting sqref="D11:D13">
    <cfRule type="cellIs" dxfId="23" priority="18" operator="greaterThan">
      <formula>0</formula>
    </cfRule>
  </conditionalFormatting>
  <conditionalFormatting sqref="D14">
    <cfRule type="cellIs" dxfId="22" priority="17" operator="greaterThan">
      <formula>0</formula>
    </cfRule>
  </conditionalFormatting>
  <conditionalFormatting sqref="H16">
    <cfRule type="cellIs" dxfId="21" priority="14" operator="greaterThan">
      <formula>"1.05"</formula>
    </cfRule>
    <cfRule type="cellIs" dxfId="20" priority="15" operator="lessThan">
      <formula>0.95</formula>
    </cfRule>
    <cfRule type="cellIs" dxfId="19" priority="16" operator="between">
      <formula>0.95</formula>
      <formula>1.05</formula>
    </cfRule>
  </conditionalFormatting>
  <conditionalFormatting sqref="K16">
    <cfRule type="cellIs" dxfId="18" priority="11" operator="greaterThan">
      <formula>1.05</formula>
    </cfRule>
    <cfRule type="cellIs" dxfId="17" priority="12" operator="lessThan">
      <formula>0.95</formula>
    </cfRule>
    <cfRule type="cellIs" dxfId="16" priority="13" operator="between">
      <formula>1.05</formula>
      <formula>0.95</formula>
    </cfRule>
  </conditionalFormatting>
  <conditionalFormatting sqref="F5:F15">
    <cfRule type="cellIs" dxfId="15" priority="10" operator="greaterThan">
      <formula>0</formula>
    </cfRule>
  </conditionalFormatting>
  <conditionalFormatting sqref="G5:H5 G7:G15 H6:H15">
    <cfRule type="cellIs" dxfId="14" priority="7" operator="equal">
      <formula>"Retard"</formula>
    </cfRule>
    <cfRule type="cellIs" dxfId="13" priority="8" operator="equal">
      <formula>"Avance"</formula>
    </cfRule>
    <cfRule type="cellIs" dxfId="12" priority="9" operator="equal">
      <formula>"OK"</formula>
    </cfRule>
  </conditionalFormatting>
  <conditionalFormatting sqref="I5:I15">
    <cfRule type="cellIs" dxfId="11" priority="6" operator="greaterThan">
      <formula>0</formula>
    </cfRule>
  </conditionalFormatting>
  <conditionalFormatting sqref="J5:K15">
    <cfRule type="expression" dxfId="10" priority="5">
      <formula>H5&lt;&gt;K5</formula>
    </cfRule>
  </conditionalFormatting>
  <conditionalFormatting sqref="E5:E15">
    <cfRule type="cellIs" dxfId="9" priority="4" operator="greaterThan">
      <formula>0</formula>
    </cfRule>
  </conditionalFormatting>
  <conditionalFormatting sqref="G6">
    <cfRule type="cellIs" dxfId="8" priority="1" operator="equal">
      <formula>"Retard"</formula>
    </cfRule>
    <cfRule type="cellIs" dxfId="7" priority="2" operator="equal">
      <formula>"Avance"</formula>
    </cfRule>
    <cfRule type="cellIs" dxfId="6" priority="3" operator="equal">
      <formula>"OK"</formula>
    </cfRule>
  </conditionalFormatting>
  <pageMargins left="0.70866141732283472" right="0.70866141732283472" top="0.74803149606299213" bottom="0.59055118110236227" header="0.31496062992125984" footer="0.31496062992125984"/>
  <pageSetup paperSize="9" scale="5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[2]Synthèse!#REF!</xm:f>
          </x14:formula1>
          <xm:sqref>M18:M24</xm:sqref>
        </x14:dataValidation>
        <x14:dataValidation type="list" allowBlank="1" showInputMessage="1" showErrorMessage="1">
          <x14:formula1>
            <xm:f>[3]Synthèse!#REF!</xm:f>
          </x14:formula1>
          <xm:sqref>M8:M15</xm:sqref>
        </x14:dataValidation>
        <x14:dataValidation type="list" allowBlank="1" showInputMessage="1" showErrorMessage="1">
          <x14:formula1>
            <xm:f>'[4]Synthèse détaillée'!#REF!</xm:f>
          </x14:formula1>
          <xm:sqref>M5:M7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9"/>
  <sheetViews>
    <sheetView topLeftCell="E1" workbookViewId="0">
      <selection activeCell="U4" sqref="U4"/>
    </sheetView>
  </sheetViews>
  <sheetFormatPr baseColWidth="10" defaultColWidth="9.140625" defaultRowHeight="15" x14ac:dyDescent="0.25"/>
  <sheetData>
    <row r="3" spans="1:23" ht="75" x14ac:dyDescent="0.25">
      <c r="A3" s="29" t="s">
        <v>63</v>
      </c>
      <c r="B3" s="29" t="s">
        <v>64</v>
      </c>
      <c r="C3" s="30" t="s">
        <v>65</v>
      </c>
      <c r="D3" s="31" t="s">
        <v>66</v>
      </c>
      <c r="E3" s="30" t="s">
        <v>67</v>
      </c>
      <c r="F3" s="30" t="s">
        <v>68</v>
      </c>
      <c r="G3" s="30" t="s">
        <v>69</v>
      </c>
      <c r="H3" s="30" t="s">
        <v>70</v>
      </c>
      <c r="I3" s="30" t="s">
        <v>71</v>
      </c>
      <c r="J3" s="30" t="s">
        <v>72</v>
      </c>
      <c r="K3" s="31" t="s">
        <v>73</v>
      </c>
      <c r="L3" s="5" t="s">
        <v>74</v>
      </c>
      <c r="M3" s="30" t="s">
        <v>75</v>
      </c>
      <c r="N3" s="5" t="s">
        <v>76</v>
      </c>
      <c r="O3" s="30" t="s">
        <v>77</v>
      </c>
      <c r="P3" s="5" t="s">
        <v>78</v>
      </c>
      <c r="Q3" s="5" t="s">
        <v>79</v>
      </c>
      <c r="R3" s="5" t="s">
        <v>80</v>
      </c>
      <c r="S3" s="32" t="s">
        <v>81</v>
      </c>
      <c r="T3" s="32" t="s">
        <v>82</v>
      </c>
      <c r="U3" s="1" t="s">
        <v>83</v>
      </c>
      <c r="V3" s="32" t="s">
        <v>84</v>
      </c>
      <c r="W3" s="32" t="s">
        <v>85</v>
      </c>
    </row>
    <row r="4" spans="1:23" x14ac:dyDescent="0.25">
      <c r="A4">
        <v>627064</v>
      </c>
      <c r="B4" t="s">
        <v>86</v>
      </c>
      <c r="C4" t="s">
        <v>87</v>
      </c>
      <c r="D4" s="33">
        <v>42167.399305555555</v>
      </c>
      <c r="E4" t="s">
        <v>88</v>
      </c>
      <c r="F4" t="s">
        <v>89</v>
      </c>
      <c r="G4" t="s">
        <v>90</v>
      </c>
      <c r="H4">
        <v>110</v>
      </c>
      <c r="I4">
        <v>9.9999999999999995E-7</v>
      </c>
      <c r="K4" s="33">
        <v>42172.454861111109</v>
      </c>
      <c r="L4" s="34" t="s">
        <v>91</v>
      </c>
      <c r="M4" t="s">
        <v>48</v>
      </c>
      <c r="N4" t="str">
        <f>VLOOKUP(VALUE(LEFT(G4,LEN(G4)-3)),[1]Données!$A$1:$B$30000,2,FALSE)</f>
        <v>URBANYL 5MG GEL REPARTI</v>
      </c>
      <c r="O4" t="s">
        <v>92</v>
      </c>
      <c r="P4">
        <f t="shared" ref="P4:P19" si="0">IF(L4&lt;&gt;L3,1,P3+1)</f>
        <v>1</v>
      </c>
      <c r="Q4">
        <f>IF(ISERROR(VLOOKUP(C4,'[1]Extraction Réalisée'!C:O,13,FALSE)),"pas Réalisée",VLOOKUP(C4,'[1]Extraction Réalisée'!C:O,13,FALSE))</f>
        <v>1</v>
      </c>
      <c r="R4" t="str">
        <f>IF(P4="","1","")</f>
        <v/>
      </c>
      <c r="S4" t="str">
        <f>IF(V4=1,"0","")</f>
        <v>0</v>
      </c>
      <c r="T4">
        <v>2</v>
      </c>
      <c r="U4" t="str">
        <f>IF(ISERROR(VLOOKUP(A4,'[1]Extraction Réalisée'!A:E,5,FALSE)),"",IF(VLOOKUP(A4,'[1]Extraction Réalisée'!A:E,5,FALSE)="Lot annulé",1,""))</f>
        <v/>
      </c>
      <c r="V4">
        <f>IF(ISERROR(VLOOKUP(A4,'[1]Extraction Planifiée S'!A:A,1,FALSE)),1,"")</f>
        <v>1</v>
      </c>
      <c r="W4" t="str">
        <f>IF(V4="","",IF(J4=0,"",J4*VLOOKUP(VALUE(LEFT(G4,LEN(G4)-3)),[1]Données!A:C,3,FALSE)))</f>
        <v/>
      </c>
    </row>
    <row r="5" spans="1:23" x14ac:dyDescent="0.25">
      <c r="A5">
        <v>622522</v>
      </c>
      <c r="B5" t="s">
        <v>93</v>
      </c>
      <c r="C5" t="s">
        <v>94</v>
      </c>
      <c r="D5" s="33">
        <v>42177.345462962963</v>
      </c>
      <c r="E5" t="s">
        <v>95</v>
      </c>
      <c r="F5" t="s">
        <v>89</v>
      </c>
      <c r="G5" t="s">
        <v>96</v>
      </c>
      <c r="H5">
        <v>110</v>
      </c>
      <c r="I5">
        <v>719.03300000000002</v>
      </c>
      <c r="K5" s="33">
        <v>42173.488506944443</v>
      </c>
      <c r="L5" s="34" t="s">
        <v>97</v>
      </c>
      <c r="M5" t="s">
        <v>49</v>
      </c>
      <c r="N5" t="str">
        <f>VLOOKUP(VALUE(LEFT(G5,LEN(G5)-3)),[1]Données!$A$1:$B$30000,2,FALSE)</f>
        <v>MONO-TILDIEM 300MG GEL BLANC/ROSE N.IMP. REMP</v>
      </c>
      <c r="O5" t="s">
        <v>98</v>
      </c>
      <c r="P5">
        <f t="shared" si="0"/>
        <v>1</v>
      </c>
      <c r="Q5">
        <f>IF(ISERROR(VLOOKUP(C5,'[1]Extraction Réalisée'!C:O,13,FALSE)),"pas Réalisée",VLOOKUP(C5,'[1]Extraction Réalisée'!C:O,13,FALSE))</f>
        <v>2</v>
      </c>
      <c r="R5" t="str">
        <f t="shared" ref="R5:R19" si="1">IF(P5="","1","")</f>
        <v/>
      </c>
      <c r="S5" t="str">
        <f t="shared" ref="S5:S19" si="2">IF(V5=1,"0","")</f>
        <v>0</v>
      </c>
      <c r="T5">
        <v>3</v>
      </c>
      <c r="U5">
        <v>1</v>
      </c>
      <c r="V5">
        <f>IF(ISERROR(VLOOKUP(A5,'[1]Extraction Planifiée S'!A:A,1,FALSE)),1,"")</f>
        <v>1</v>
      </c>
      <c r="W5" t="str">
        <f>IF(V5="","",IF(J5=0,"",J5*VLOOKUP(VALUE(LEFT(G5,LEN(G5)-3)),[1]Données!A:C,3,FALSE)))</f>
        <v/>
      </c>
    </row>
    <row r="6" spans="1:23" x14ac:dyDescent="0.25">
      <c r="A6">
        <v>613260</v>
      </c>
      <c r="B6" t="s">
        <v>99</v>
      </c>
      <c r="C6" t="s">
        <v>100</v>
      </c>
      <c r="D6" s="33">
        <v>42172.334027777775</v>
      </c>
      <c r="E6" t="s">
        <v>95</v>
      </c>
      <c r="F6" t="s">
        <v>89</v>
      </c>
      <c r="G6" t="s">
        <v>101</v>
      </c>
      <c r="H6">
        <v>110</v>
      </c>
      <c r="I6">
        <v>1070.3790000000001</v>
      </c>
      <c r="J6">
        <v>1073.8240000000001</v>
      </c>
      <c r="K6" s="33">
        <v>42172.234826388885</v>
      </c>
      <c r="L6" s="34" t="s">
        <v>97</v>
      </c>
      <c r="M6" t="s">
        <v>49</v>
      </c>
      <c r="N6" t="str">
        <f>VLOOKUP(VALUE(LEFT(G6,LEN(G6)-3)),[1]Données!$A$1:$B$30000,2,FALSE)</f>
        <v>TILDIEM LP 200MG GEL ROSE/GRIS .N.IMP. REMP</v>
      </c>
      <c r="O6" t="s">
        <v>102</v>
      </c>
      <c r="P6">
        <f t="shared" si="0"/>
        <v>2</v>
      </c>
      <c r="Q6">
        <f>IF(ISERROR(VLOOKUP(C6,'[1]Extraction Réalisée'!C:O,13,FALSE)),"pas Réalisée",VLOOKUP(C6,'[1]Extraction Réalisée'!C:O,13,FALSE))</f>
        <v>1</v>
      </c>
      <c r="R6" t="str">
        <f t="shared" si="1"/>
        <v/>
      </c>
      <c r="S6" t="str">
        <f t="shared" si="2"/>
        <v>0</v>
      </c>
      <c r="U6">
        <v>1</v>
      </c>
      <c r="V6">
        <f>IF(ISERROR(VLOOKUP(A6,'[1]Extraction Planifiée S'!A:A,1,FALSE)),1,"")</f>
        <v>1</v>
      </c>
      <c r="W6">
        <f>IF(V6="","",IF(J6=0,"",J6*VLOOKUP(VALUE(LEFT(G6,LEN(G6)-3)),[1]Données!A:C,3,FALSE)))</f>
        <v>1073.8240000000001</v>
      </c>
    </row>
    <row r="7" spans="1:23" x14ac:dyDescent="0.25">
      <c r="A7">
        <v>615191</v>
      </c>
      <c r="B7" t="s">
        <v>103</v>
      </c>
      <c r="C7" t="s">
        <v>104</v>
      </c>
      <c r="D7" s="33">
        <v>42171.459027777775</v>
      </c>
      <c r="E7" t="s">
        <v>95</v>
      </c>
      <c r="F7" t="s">
        <v>89</v>
      </c>
      <c r="G7" t="s">
        <v>105</v>
      </c>
      <c r="H7">
        <v>110</v>
      </c>
      <c r="I7">
        <v>5624.8230000000003</v>
      </c>
      <c r="K7" s="33">
        <v>42171.420567129629</v>
      </c>
      <c r="L7" s="34" t="s">
        <v>106</v>
      </c>
      <c r="M7" t="s">
        <v>50</v>
      </c>
      <c r="N7" t="str">
        <f>VLOOKUP(VALUE(LEFT(G7,LEN(G7)-3)),[1]Données!$A$1:$B$30000,2,FALSE)</f>
        <v>DOGMATIL 50MG GEL REMP (GEL ORIGINE BOVINE)</v>
      </c>
      <c r="O7" t="s">
        <v>107</v>
      </c>
      <c r="P7">
        <f t="shared" si="0"/>
        <v>1</v>
      </c>
      <c r="Q7">
        <f>IF(ISERROR(VLOOKUP(C7,'[1]Extraction Réalisée'!C:O,13,FALSE)),"pas Réalisée",VLOOKUP(C7,'[1]Extraction Réalisée'!C:O,13,FALSE))</f>
        <v>1</v>
      </c>
      <c r="R7" t="str">
        <f t="shared" si="1"/>
        <v/>
      </c>
      <c r="S7" t="str">
        <f t="shared" si="2"/>
        <v>0</v>
      </c>
      <c r="T7">
        <v>4</v>
      </c>
      <c r="V7">
        <f>IF(ISERROR(VLOOKUP(A7,'[1]Extraction Planifiée S'!A:A,1,FALSE)),1,"")</f>
        <v>1</v>
      </c>
      <c r="W7" t="str">
        <f>IF(V7="","",IF(J7=0,"",J7*VLOOKUP(VALUE(LEFT(G7,LEN(G7)-3)),[1]Données!A:C,3,FALSE)))</f>
        <v/>
      </c>
    </row>
    <row r="8" spans="1:23" x14ac:dyDescent="0.25">
      <c r="A8">
        <v>612441</v>
      </c>
      <c r="B8" t="s">
        <v>108</v>
      </c>
      <c r="C8" t="s">
        <v>109</v>
      </c>
      <c r="D8" s="33">
        <v>42173.67291666667</v>
      </c>
      <c r="E8" t="s">
        <v>88</v>
      </c>
      <c r="F8" t="s">
        <v>89</v>
      </c>
      <c r="G8" t="s">
        <v>110</v>
      </c>
      <c r="H8">
        <v>110</v>
      </c>
      <c r="I8">
        <v>298.2</v>
      </c>
      <c r="J8">
        <v>298</v>
      </c>
      <c r="K8" s="33">
        <v>42167.010787037034</v>
      </c>
      <c r="L8" s="34" t="s">
        <v>111</v>
      </c>
      <c r="M8" t="s">
        <v>34</v>
      </c>
      <c r="N8" t="str">
        <f>VLOOKUP(VALUE(LEFT(G8,LEN(G8)-3)),[1]Données!$A$1:$B$30000,2,FALSE)</f>
        <v>SOLIAN NF GRAN/LUB avec 506960</v>
      </c>
      <c r="O8" t="s">
        <v>112</v>
      </c>
      <c r="P8">
        <f t="shared" si="0"/>
        <v>1</v>
      </c>
      <c r="Q8">
        <f>IF(ISERROR(VLOOKUP(C8,'[1]Extraction Réalisée'!C:O,13,FALSE)),"pas Réalisée",VLOOKUP(C8,'[1]Extraction Réalisée'!C:O,13,FALSE))</f>
        <v>1</v>
      </c>
      <c r="R8" t="str">
        <f t="shared" si="1"/>
        <v/>
      </c>
      <c r="S8" t="str">
        <f t="shared" si="2"/>
        <v>0</v>
      </c>
      <c r="T8">
        <v>1</v>
      </c>
      <c r="V8">
        <f>IF(ISERROR(VLOOKUP(A8,'[1]Extraction Planifiée S'!A:A,1,FALSE)),1,"")</f>
        <v>1</v>
      </c>
      <c r="W8">
        <f>IF(V8="","",IF(J8=0,"",J8*VLOOKUP(VALUE(LEFT(G8,LEN(G8)-3)),[1]Données!A:C,3,FALSE)))</f>
        <v>298</v>
      </c>
    </row>
    <row r="9" spans="1:23" x14ac:dyDescent="0.25">
      <c r="A9">
        <v>612442</v>
      </c>
      <c r="B9" t="s">
        <v>108</v>
      </c>
      <c r="C9" t="s">
        <v>113</v>
      </c>
      <c r="D9" s="33">
        <v>42174.36041666667</v>
      </c>
      <c r="E9" t="s">
        <v>88</v>
      </c>
      <c r="F9" t="s">
        <v>89</v>
      </c>
      <c r="G9" t="s">
        <v>110</v>
      </c>
      <c r="H9">
        <v>110</v>
      </c>
      <c r="I9">
        <v>298.2</v>
      </c>
      <c r="J9">
        <v>301</v>
      </c>
      <c r="K9" s="33">
        <v>42167.082939814813</v>
      </c>
      <c r="L9" s="34" t="s">
        <v>111</v>
      </c>
      <c r="M9" t="s">
        <v>34</v>
      </c>
      <c r="N9" t="str">
        <f>VLOOKUP(VALUE(LEFT(G9,LEN(G9)-3)),[1]Données!$A$1:$B$30000,2,FALSE)</f>
        <v>SOLIAN NF GRAN/LUB avec 506960</v>
      </c>
      <c r="O9" t="s">
        <v>114</v>
      </c>
      <c r="P9">
        <f t="shared" si="0"/>
        <v>2</v>
      </c>
      <c r="Q9">
        <f>IF(ISERROR(VLOOKUP(C9,'[1]Extraction Réalisée'!C:O,13,FALSE)),"pas Réalisée",VLOOKUP(C9,'[1]Extraction Réalisée'!C:O,13,FALSE))</f>
        <v>2</v>
      </c>
      <c r="R9" t="str">
        <f t="shared" si="1"/>
        <v/>
      </c>
      <c r="S9" t="str">
        <f t="shared" si="2"/>
        <v>0</v>
      </c>
      <c r="V9">
        <f>IF(ISERROR(VLOOKUP(A9,'[1]Extraction Planifiée S'!A:A,1,FALSE)),1,"")</f>
        <v>1</v>
      </c>
      <c r="W9">
        <f>IF(V9="","",IF(J9=0,"",J9*VLOOKUP(VALUE(LEFT(G9,LEN(G9)-3)),[1]Données!A:C,3,FALSE)))</f>
        <v>301</v>
      </c>
    </row>
    <row r="10" spans="1:23" x14ac:dyDescent="0.25">
      <c r="A10">
        <v>612443</v>
      </c>
      <c r="B10" t="s">
        <v>108</v>
      </c>
      <c r="C10" t="s">
        <v>115</v>
      </c>
      <c r="D10" s="33">
        <v>42174.67291666667</v>
      </c>
      <c r="E10" t="s">
        <v>88</v>
      </c>
      <c r="F10" t="s">
        <v>89</v>
      </c>
      <c r="G10" t="s">
        <v>110</v>
      </c>
      <c r="H10">
        <v>110</v>
      </c>
      <c r="I10">
        <v>298.2</v>
      </c>
      <c r="J10">
        <v>301</v>
      </c>
      <c r="K10" s="33">
        <v>42167.086817129632</v>
      </c>
      <c r="L10" s="34" t="s">
        <v>111</v>
      </c>
      <c r="M10" t="s">
        <v>34</v>
      </c>
      <c r="N10" t="str">
        <f>VLOOKUP(VALUE(LEFT(G10,LEN(G10)-3)),[1]Données!$A$1:$B$30000,2,FALSE)</f>
        <v>SOLIAN NF GRAN/LUB avec 506960</v>
      </c>
      <c r="O10" t="s">
        <v>116</v>
      </c>
      <c r="P10">
        <f t="shared" si="0"/>
        <v>3</v>
      </c>
      <c r="Q10">
        <f>IF(ISERROR(VLOOKUP(C10,'[1]Extraction Réalisée'!C:O,13,FALSE)),"pas Réalisée",VLOOKUP(C10,'[1]Extraction Réalisée'!C:O,13,FALSE))</f>
        <v>3</v>
      </c>
      <c r="R10" t="str">
        <f t="shared" si="1"/>
        <v/>
      </c>
      <c r="S10" t="str">
        <f t="shared" si="2"/>
        <v>0</v>
      </c>
      <c r="V10">
        <f>IF(ISERROR(VLOOKUP(A10,'[1]Extraction Planifiée S'!A:A,1,FALSE)),1,"")</f>
        <v>1</v>
      </c>
      <c r="W10">
        <f>IF(V10="","",IF(J10=0,"",J10*VLOOKUP(VALUE(LEFT(G10,LEN(G10)-3)),[1]Données!A:C,3,FALSE)))</f>
        <v>301</v>
      </c>
    </row>
    <row r="11" spans="1:23" x14ac:dyDescent="0.25">
      <c r="A11">
        <v>612444</v>
      </c>
      <c r="B11" t="s">
        <v>108</v>
      </c>
      <c r="C11" t="s">
        <v>117</v>
      </c>
      <c r="D11" s="33">
        <v>42177.48541666667</v>
      </c>
      <c r="E11" t="s">
        <v>95</v>
      </c>
      <c r="F11" t="s">
        <v>89</v>
      </c>
      <c r="G11" t="s">
        <v>110</v>
      </c>
      <c r="H11">
        <v>110</v>
      </c>
      <c r="I11">
        <v>298.2</v>
      </c>
      <c r="K11" s="33">
        <v>42167.090995370374</v>
      </c>
      <c r="L11" s="34" t="s">
        <v>111</v>
      </c>
      <c r="M11" t="s">
        <v>34</v>
      </c>
      <c r="N11" t="str">
        <f>VLOOKUP(VALUE(LEFT(G11,LEN(G11)-3)),[1]Données!$A$1:$B$30000,2,FALSE)</f>
        <v>SOLIAN NF GRAN/LUB avec 506960</v>
      </c>
      <c r="O11" t="s">
        <v>118</v>
      </c>
      <c r="P11">
        <f t="shared" si="0"/>
        <v>4</v>
      </c>
      <c r="Q11">
        <f>IF(ISERROR(VLOOKUP(C11,'[1]Extraction Réalisée'!C:O,13,FALSE)),"pas Réalisée",VLOOKUP(C11,'[1]Extraction Réalisée'!C:O,13,FALSE))</f>
        <v>4</v>
      </c>
      <c r="R11" t="str">
        <f t="shared" si="1"/>
        <v/>
      </c>
      <c r="S11" t="str">
        <f t="shared" si="2"/>
        <v>0</v>
      </c>
      <c r="V11">
        <f>IF(ISERROR(VLOOKUP(A11,'[1]Extraction Planifiée S'!A:A,1,FALSE)),1,"")</f>
        <v>1</v>
      </c>
      <c r="W11" t="str">
        <f>IF(V11="","",IF(J11=0,"",J11*VLOOKUP(VALUE(LEFT(G11,LEN(G11)-3)),[1]Données!A:C,3,FALSE)))</f>
        <v/>
      </c>
    </row>
    <row r="12" spans="1:23" x14ac:dyDescent="0.25">
      <c r="A12">
        <v>612445</v>
      </c>
      <c r="B12" t="s">
        <v>108</v>
      </c>
      <c r="C12" t="s">
        <v>119</v>
      </c>
      <c r="D12" s="33">
        <v>42178.48541666667</v>
      </c>
      <c r="E12" t="s">
        <v>95</v>
      </c>
      <c r="F12" t="s">
        <v>89</v>
      </c>
      <c r="G12" t="s">
        <v>110</v>
      </c>
      <c r="H12">
        <v>110</v>
      </c>
      <c r="I12">
        <v>298.2</v>
      </c>
      <c r="K12" s="33">
        <v>42167.097604166665</v>
      </c>
      <c r="L12" s="34" t="s">
        <v>111</v>
      </c>
      <c r="M12" t="s">
        <v>34</v>
      </c>
      <c r="N12" t="str">
        <f>VLOOKUP(VALUE(LEFT(G12,LEN(G12)-3)),[1]Données!$A$1:$B$30000,2,FALSE)</f>
        <v>SOLIAN NF GRAN/LUB avec 506960</v>
      </c>
      <c r="O12" t="s">
        <v>120</v>
      </c>
      <c r="P12">
        <f t="shared" si="0"/>
        <v>5</v>
      </c>
      <c r="Q12">
        <f>IF(ISERROR(VLOOKUP(C12,'[1]Extraction Réalisée'!C:O,13,FALSE)),"pas Réalisée",VLOOKUP(C12,'[1]Extraction Réalisée'!C:O,13,FALSE))</f>
        <v>5</v>
      </c>
      <c r="R12" t="str">
        <f t="shared" si="1"/>
        <v/>
      </c>
      <c r="S12" t="str">
        <f t="shared" si="2"/>
        <v>0</v>
      </c>
      <c r="V12">
        <f>IF(ISERROR(VLOOKUP(A12,'[1]Extraction Planifiée S'!A:A,1,FALSE)),1,"")</f>
        <v>1</v>
      </c>
      <c r="W12" t="str">
        <f>IF(V12="","",IF(J12=0,"",J12*VLOOKUP(VALUE(LEFT(G12,LEN(G12)-3)),[1]Données!A:C,3,FALSE)))</f>
        <v/>
      </c>
    </row>
    <row r="13" spans="1:23" x14ac:dyDescent="0.25">
      <c r="A13">
        <v>612446</v>
      </c>
      <c r="B13" t="s">
        <v>108</v>
      </c>
      <c r="C13" t="s">
        <v>121</v>
      </c>
      <c r="D13" s="33">
        <v>42179.48541666667</v>
      </c>
      <c r="E13" t="s">
        <v>95</v>
      </c>
      <c r="G13" t="s">
        <v>110</v>
      </c>
      <c r="H13">
        <v>110</v>
      </c>
      <c r="I13">
        <v>298.2</v>
      </c>
      <c r="K13" s="33">
        <v>42167.101689814815</v>
      </c>
      <c r="L13" s="34" t="s">
        <v>111</v>
      </c>
      <c r="M13" t="s">
        <v>34</v>
      </c>
      <c r="N13" t="str">
        <f>VLOOKUP(VALUE(LEFT(G13,LEN(G13)-3)),[1]Données!$A$1:$B$30000,2,FALSE)</f>
        <v>SOLIAN NF GRAN/LUB avec 506960</v>
      </c>
      <c r="O13" t="s">
        <v>122</v>
      </c>
      <c r="P13">
        <f t="shared" si="0"/>
        <v>6</v>
      </c>
      <c r="Q13">
        <f>IF(ISERROR(VLOOKUP(C13,'[1]Extraction Réalisée'!C:O,13,FALSE)),"pas Réalisée",VLOOKUP(C13,'[1]Extraction Réalisée'!C:O,13,FALSE))</f>
        <v>6</v>
      </c>
      <c r="R13" t="str">
        <f t="shared" si="1"/>
        <v/>
      </c>
      <c r="S13" t="str">
        <f t="shared" si="2"/>
        <v>0</v>
      </c>
      <c r="V13">
        <f>IF(ISERROR(VLOOKUP(A13,'[1]Extraction Planifiée S'!A:A,1,FALSE)),1,"")</f>
        <v>1</v>
      </c>
      <c r="W13" t="str">
        <f>IF(V13="","",IF(J13=0,"",J13*VLOOKUP(VALUE(LEFT(G13,LEN(G13)-3)),[1]Données!A:C,3,FALSE)))</f>
        <v/>
      </c>
    </row>
    <row r="14" spans="1:23" x14ac:dyDescent="0.25">
      <c r="A14">
        <v>623782</v>
      </c>
      <c r="B14" t="s">
        <v>108</v>
      </c>
      <c r="C14" t="s">
        <v>123</v>
      </c>
      <c r="D14" s="33">
        <v>42171.67291666667</v>
      </c>
      <c r="E14" t="s">
        <v>95</v>
      </c>
      <c r="F14" t="s">
        <v>89</v>
      </c>
      <c r="G14" t="s">
        <v>110</v>
      </c>
      <c r="H14">
        <v>110</v>
      </c>
      <c r="I14">
        <v>298.2</v>
      </c>
      <c r="K14" s="33">
        <v>42167.106932870367</v>
      </c>
      <c r="L14" s="34" t="s">
        <v>111</v>
      </c>
      <c r="M14" t="s">
        <v>34</v>
      </c>
      <c r="N14" t="str">
        <f>VLOOKUP(VALUE(LEFT(G14,LEN(G14)-3)),[1]Données!$A$1:$B$30000,2,FALSE)</f>
        <v>SOLIAN NF GRAN/LUB avec 506960</v>
      </c>
      <c r="O14" t="s">
        <v>124</v>
      </c>
      <c r="P14">
        <f t="shared" si="0"/>
        <v>7</v>
      </c>
      <c r="Q14">
        <f>IF(ISERROR(VLOOKUP(C14,'[1]Extraction Réalisée'!C:O,13,FALSE)),"pas Réalisée",VLOOKUP(C14,'[1]Extraction Réalisée'!C:O,13,FALSE))</f>
        <v>7</v>
      </c>
      <c r="R14" t="str">
        <f t="shared" si="1"/>
        <v/>
      </c>
      <c r="S14" t="str">
        <f t="shared" si="2"/>
        <v>0</v>
      </c>
      <c r="V14">
        <f>IF(ISERROR(VLOOKUP(A14,'[1]Extraction Planifiée S'!A:A,1,FALSE)),1,"")</f>
        <v>1</v>
      </c>
      <c r="W14" t="str">
        <f>IF(V14="","",IF(J14=0,"",J14*VLOOKUP(VALUE(LEFT(G14,LEN(G14)-3)),[1]Données!A:C,3,FALSE)))</f>
        <v/>
      </c>
    </row>
    <row r="15" spans="1:23" x14ac:dyDescent="0.25">
      <c r="A15">
        <v>623783</v>
      </c>
      <c r="B15" t="s">
        <v>108</v>
      </c>
      <c r="C15" t="s">
        <v>125</v>
      </c>
      <c r="D15" s="33">
        <v>42177.448611111111</v>
      </c>
      <c r="E15" t="s">
        <v>95</v>
      </c>
      <c r="G15" t="s">
        <v>110</v>
      </c>
      <c r="H15">
        <v>110</v>
      </c>
      <c r="I15">
        <v>298.2</v>
      </c>
      <c r="K15" s="33">
        <v>42170.315104166664</v>
      </c>
      <c r="L15" s="34" t="s">
        <v>111</v>
      </c>
      <c r="M15" t="s">
        <v>34</v>
      </c>
      <c r="N15" t="str">
        <f>VLOOKUP(VALUE(LEFT(G15,LEN(G15)-3)),[1]Données!$A$1:$B$30000,2,FALSE)</f>
        <v>SOLIAN NF GRAN/LUB avec 506960</v>
      </c>
      <c r="O15" t="s">
        <v>126</v>
      </c>
      <c r="P15">
        <f t="shared" si="0"/>
        <v>8</v>
      </c>
      <c r="Q15">
        <f>IF(ISERROR(VLOOKUP(C15,'[1]Extraction Réalisée'!C:O,13,FALSE)),"pas Réalisée",VLOOKUP(C15,'[1]Extraction Réalisée'!C:O,13,FALSE))</f>
        <v>8</v>
      </c>
      <c r="R15" t="str">
        <f t="shared" si="1"/>
        <v/>
      </c>
      <c r="S15" t="str">
        <f t="shared" si="2"/>
        <v>0</v>
      </c>
      <c r="V15">
        <f>IF(ISERROR(VLOOKUP(A15,'[1]Extraction Planifiée S'!A:A,1,FALSE)),1,"")</f>
        <v>1</v>
      </c>
      <c r="W15" t="str">
        <f>IF(V15="","",IF(J15=0,"",J15*VLOOKUP(VALUE(LEFT(G15,LEN(G15)-3)),[1]Données!A:C,3,FALSE)))</f>
        <v/>
      </c>
    </row>
    <row r="16" spans="1:23" x14ac:dyDescent="0.25">
      <c r="A16">
        <v>623784</v>
      </c>
      <c r="B16" t="s">
        <v>108</v>
      </c>
      <c r="C16" t="s">
        <v>127</v>
      </c>
      <c r="D16" s="33">
        <v>42178.448611111111</v>
      </c>
      <c r="E16" t="s">
        <v>95</v>
      </c>
      <c r="G16" t="s">
        <v>110</v>
      </c>
      <c r="H16">
        <v>110</v>
      </c>
      <c r="I16">
        <v>298.2</v>
      </c>
      <c r="K16" s="33">
        <v>42170.319895833331</v>
      </c>
      <c r="L16" s="34" t="s">
        <v>111</v>
      </c>
      <c r="M16" t="s">
        <v>34</v>
      </c>
      <c r="N16" t="str">
        <f>VLOOKUP(VALUE(LEFT(G16,LEN(G16)-3)),[1]Données!$A$1:$B$30000,2,FALSE)</f>
        <v>SOLIAN NF GRAN/LUB avec 506960</v>
      </c>
      <c r="O16" t="s">
        <v>128</v>
      </c>
      <c r="P16">
        <f t="shared" si="0"/>
        <v>9</v>
      </c>
      <c r="Q16">
        <f>IF(ISERROR(VLOOKUP(C16,'[1]Extraction Réalisée'!C:O,13,FALSE)),"pas Réalisée",VLOOKUP(C16,'[1]Extraction Réalisée'!C:O,13,FALSE))</f>
        <v>9</v>
      </c>
      <c r="R16" t="str">
        <f t="shared" si="1"/>
        <v/>
      </c>
      <c r="S16" t="str">
        <f t="shared" si="2"/>
        <v>0</v>
      </c>
      <c r="V16">
        <f>IF(ISERROR(VLOOKUP(A16,'[1]Extraction Planifiée S'!A:A,1,FALSE)),1,"")</f>
        <v>1</v>
      </c>
      <c r="W16" t="str">
        <f>IF(V16="","",IF(J16=0,"",J16*VLOOKUP(VALUE(LEFT(G16,LEN(G16)-3)),[1]Données!A:C,3,FALSE)))</f>
        <v/>
      </c>
    </row>
    <row r="17" spans="1:23" x14ac:dyDescent="0.25">
      <c r="A17">
        <v>623785</v>
      </c>
      <c r="B17" t="s">
        <v>108</v>
      </c>
      <c r="C17" t="s">
        <v>129</v>
      </c>
      <c r="D17" s="33">
        <v>42179.448611111111</v>
      </c>
      <c r="E17" t="s">
        <v>95</v>
      </c>
      <c r="G17" t="s">
        <v>110</v>
      </c>
      <c r="H17">
        <v>110</v>
      </c>
      <c r="I17">
        <v>298.2</v>
      </c>
      <c r="K17" s="33">
        <v>42170.324120370373</v>
      </c>
      <c r="L17" s="34" t="s">
        <v>111</v>
      </c>
      <c r="M17" t="s">
        <v>34</v>
      </c>
      <c r="N17" t="str">
        <f>VLOOKUP(VALUE(LEFT(G17,LEN(G17)-3)),[1]Données!$A$1:$B$30000,2,FALSE)</f>
        <v>SOLIAN NF GRAN/LUB avec 506960</v>
      </c>
      <c r="O17" t="s">
        <v>130</v>
      </c>
      <c r="P17">
        <f t="shared" si="0"/>
        <v>10</v>
      </c>
      <c r="Q17">
        <f>IF(ISERROR(VLOOKUP(C17,'[1]Extraction Réalisée'!C:O,13,FALSE)),"pas Réalisée",VLOOKUP(C17,'[1]Extraction Réalisée'!C:O,13,FALSE))</f>
        <v>10</v>
      </c>
      <c r="R17" t="str">
        <f t="shared" si="1"/>
        <v/>
      </c>
      <c r="S17" t="str">
        <f t="shared" si="2"/>
        <v>0</v>
      </c>
      <c r="V17">
        <f>IF(ISERROR(VLOOKUP(A17,'[1]Extraction Planifiée S'!A:A,1,FALSE)),1,"")</f>
        <v>1</v>
      </c>
      <c r="W17" t="str">
        <f>IF(V17="","",IF(J17=0,"",J17*VLOOKUP(VALUE(LEFT(G17,LEN(G17)-3)),[1]Données!A:C,3,FALSE)))</f>
        <v/>
      </c>
    </row>
    <row r="18" spans="1:23" x14ac:dyDescent="0.25">
      <c r="A18">
        <v>617725</v>
      </c>
      <c r="B18" t="s">
        <v>131</v>
      </c>
      <c r="C18" t="s">
        <v>132</v>
      </c>
      <c r="D18" s="33">
        <v>42178.208333333336</v>
      </c>
      <c r="E18" t="s">
        <v>95</v>
      </c>
      <c r="G18" t="s">
        <v>133</v>
      </c>
      <c r="H18">
        <v>110</v>
      </c>
      <c r="I18">
        <v>358.56</v>
      </c>
      <c r="K18" s="33">
        <v>42167.00037037037</v>
      </c>
      <c r="L18" s="34" t="s">
        <v>134</v>
      </c>
      <c r="M18" t="s">
        <v>37</v>
      </c>
      <c r="N18" t="str">
        <f>VLOOKUP(VALUE(LEFT(G18,LEN(G18)-3)),[1]Données!$A$1:$B$30000,2,FALSE)</f>
        <v>STILNOX 10MG GRA ZOLPID (SIS)</v>
      </c>
      <c r="O18" t="s">
        <v>135</v>
      </c>
      <c r="P18">
        <f t="shared" si="0"/>
        <v>1</v>
      </c>
      <c r="Q18">
        <f>IF(ISERROR(VLOOKUP(C18,'[1]Extraction Réalisée'!C:O,13,FALSE)),"pas Réalisée",VLOOKUP(C18,'[1]Extraction Réalisée'!C:O,13,FALSE))</f>
        <v>1</v>
      </c>
      <c r="R18" t="str">
        <f t="shared" si="1"/>
        <v/>
      </c>
      <c r="S18" t="str">
        <f t="shared" si="2"/>
        <v>0</v>
      </c>
      <c r="U18">
        <v>1</v>
      </c>
      <c r="V18">
        <f>IF(ISERROR(VLOOKUP(A18,'[1]Extraction Planifiée S'!A:A,1,FALSE)),1,"")</f>
        <v>1</v>
      </c>
      <c r="W18" t="str">
        <f>IF(V18="","",IF(J18=0,"",J18*VLOOKUP(VALUE(LEFT(G18,LEN(G18)-3)),[1]Données!A:C,3,FALSE)))</f>
        <v/>
      </c>
    </row>
    <row r="19" spans="1:23" x14ac:dyDescent="0.25">
      <c r="A19">
        <v>617726</v>
      </c>
      <c r="B19" t="s">
        <v>131</v>
      </c>
      <c r="C19" t="s">
        <v>136</v>
      </c>
      <c r="D19" s="33">
        <v>42179.208333333336</v>
      </c>
      <c r="E19" t="s">
        <v>95</v>
      </c>
      <c r="G19" t="s">
        <v>133</v>
      </c>
      <c r="H19">
        <v>110</v>
      </c>
      <c r="I19">
        <v>358.56</v>
      </c>
      <c r="K19" s="33">
        <v>42167.006585648145</v>
      </c>
      <c r="L19" s="34" t="s">
        <v>134</v>
      </c>
      <c r="M19" t="s">
        <v>37</v>
      </c>
      <c r="N19" t="str">
        <f>VLOOKUP(VALUE(LEFT(G19,LEN(G19)-3)),[1]Données!$A$1:$B$30000,2,FALSE)</f>
        <v>STILNOX 10MG GRA ZOLPID (SIS)</v>
      </c>
      <c r="O19" t="s">
        <v>137</v>
      </c>
      <c r="P19">
        <f t="shared" si="0"/>
        <v>2</v>
      </c>
      <c r="Q19">
        <f>IF(ISERROR(VLOOKUP(C19,'[1]Extraction Réalisée'!C:O,13,FALSE)),"pas Réalisée",VLOOKUP(C19,'[1]Extraction Réalisée'!C:O,13,FALSE))</f>
        <v>2</v>
      </c>
      <c r="R19" t="str">
        <f t="shared" si="1"/>
        <v/>
      </c>
      <c r="S19" t="str">
        <f t="shared" si="2"/>
        <v>0</v>
      </c>
      <c r="U19">
        <v>1</v>
      </c>
      <c r="V19">
        <f>IF(ISERROR(VLOOKUP(A19,'[1]Extraction Planifiée S'!A:A,1,FALSE)),1,"")</f>
        <v>1</v>
      </c>
      <c r="W19" t="str">
        <f>IF(V19="","",IF(J19=0,"",J19*VLOOKUP(VALUE(LEFT(G19,LEN(G19)-3)),[1]Données!A:C,3,FALSE)))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Indicateurs S en cours</vt:lpstr>
      <vt:lpstr>ZAC</vt:lpstr>
      <vt:lpstr>Feuil2</vt:lpstr>
      <vt:lpstr>Feuil3</vt:lpstr>
      <vt:lpstr>'Indicateurs S en cours'!Zone_d_impression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2015-06-24T11:22:23Z</dcterms:modified>
</cp:coreProperties>
</file>