
<file path=[Content_Types].xml><?xml version="1.0" encoding="utf-8"?>
<Types xmlns="http://schemas.openxmlformats.org/package/2006/content-types">
  <Default Extension="bin" ContentType="application/vnd.openxmlformats-officedocument.spreadsheetml.printerSettings"/>
  <Override PartName="/xl/tables/table3.xml" ContentType="application/vnd.openxmlformats-officedocument.spreadsheetml.table+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15" windowWidth="28845" windowHeight="12750" activeTab="1"/>
  </bookViews>
  <sheets>
    <sheet name="Feuil1" sheetId="4" r:id="rId1"/>
    <sheet name="Feuille 2" sheetId="6" r:id="rId2"/>
    <sheet name="Nomenclature" sheetId="5" r:id="rId3"/>
  </sheets>
  <calcPr calcId="125725"/>
</workbook>
</file>

<file path=xl/calcChain.xml><?xml version="1.0" encoding="utf-8"?>
<calcChain xmlns="http://schemas.openxmlformats.org/spreadsheetml/2006/main">
  <c r="C15" i="6"/>
  <c r="C14"/>
  <c r="C13"/>
  <c r="C12"/>
  <c r="C11"/>
  <c r="C10"/>
  <c r="C9"/>
  <c r="C6"/>
  <c r="C5"/>
  <c r="C4"/>
  <c r="C3"/>
  <c r="C8"/>
  <c r="C7"/>
</calcChain>
</file>

<file path=xl/sharedStrings.xml><?xml version="1.0" encoding="utf-8"?>
<sst xmlns="http://schemas.openxmlformats.org/spreadsheetml/2006/main" count="156" uniqueCount="65">
  <si>
    <t>Références produit</t>
  </si>
  <si>
    <t>Quantité</t>
  </si>
  <si>
    <t>N°Commande</t>
  </si>
  <si>
    <t>Couleur plateau</t>
  </si>
  <si>
    <t>HN</t>
  </si>
  <si>
    <t>A</t>
  </si>
  <si>
    <t>S</t>
  </si>
  <si>
    <t>GC</t>
  </si>
  <si>
    <t>N</t>
  </si>
  <si>
    <t>BL</t>
  </si>
  <si>
    <t>R</t>
  </si>
  <si>
    <t>J</t>
  </si>
  <si>
    <t>quantité</t>
  </si>
  <si>
    <t>Date Départ</t>
  </si>
  <si>
    <t>Couleur tôlerie</t>
  </si>
  <si>
    <t>Epaisseur plateau</t>
  </si>
  <si>
    <t>Produit fini 1</t>
  </si>
  <si>
    <t>Produit fini 3</t>
  </si>
  <si>
    <t>couleur plateau</t>
  </si>
  <si>
    <t>AN</t>
  </si>
  <si>
    <t>Produit fini 4</t>
  </si>
  <si>
    <t>date départ</t>
  </si>
  <si>
    <t>Matière première</t>
  </si>
  <si>
    <t xml:space="preserve">Produit fini </t>
  </si>
  <si>
    <t>Désignation pièce</t>
  </si>
  <si>
    <t>MP A</t>
  </si>
  <si>
    <t>MP B</t>
  </si>
  <si>
    <t>MP C</t>
  </si>
  <si>
    <t>MP E</t>
  </si>
  <si>
    <t>Produit fini 2</t>
  </si>
  <si>
    <t>Piece X</t>
  </si>
  <si>
    <t>Piece Z</t>
  </si>
  <si>
    <t xml:space="preserve">Piece Y </t>
  </si>
  <si>
    <t xml:space="preserve">Piece X </t>
  </si>
  <si>
    <t>Piece S</t>
  </si>
  <si>
    <t>MP D</t>
  </si>
  <si>
    <t>Produit fini 5</t>
  </si>
  <si>
    <t>Piece T</t>
  </si>
  <si>
    <t>Piece U</t>
  </si>
  <si>
    <t>Piece V</t>
  </si>
  <si>
    <t>MP F</t>
  </si>
  <si>
    <t>MP G</t>
  </si>
  <si>
    <t>MP I</t>
  </si>
  <si>
    <t>Elements immuable et déjà rentré</t>
  </si>
  <si>
    <t>éléments de personnalistation, liste déroulante</t>
  </si>
  <si>
    <t>Etape 1</t>
  </si>
  <si>
    <t>Informer la date de départ, la quantité commandée, la référence, le N° de la commande, les éléments personnalisables</t>
  </si>
  <si>
    <t>quantité total</t>
  </si>
  <si>
    <t xml:space="preserve">Référence Produit </t>
  </si>
  <si>
    <t>Couleur pla</t>
  </si>
  <si>
    <t>Epaisseur Pla</t>
  </si>
  <si>
    <t>DEBIT MP</t>
  </si>
  <si>
    <t>y</t>
  </si>
  <si>
    <t>x</t>
  </si>
  <si>
    <t>Etape 2</t>
  </si>
  <si>
    <t>Les infos sont renseignés dans la feuille 2</t>
  </si>
  <si>
    <t>Etape 2 suite</t>
  </si>
  <si>
    <t>Voilà le gros de mon problème</t>
  </si>
  <si>
    <t>Sachant qu'ici la référence Produit fini 1, ne se situera pas nécessairement dans la première ligne du tableau de la feuil1</t>
  </si>
  <si>
    <t>J'aimerai, par 'reconnaissance' de la référence, que tout les champs soient renseignés</t>
  </si>
  <si>
    <t>D'où la 'reconnaissance', sachant que les références restes immuables, et sont toujours renseignés de la même manière</t>
  </si>
  <si>
    <t xml:space="preserve">De plus, complication supplémentaire, en plus de récupérer les infos renseignées sur la ligne de la référence (feuil1), il faut aussi que soit renseigné la MP que compose le Produit Fini, qui est renseigné dans l'onglet 'nomenclature' </t>
  </si>
  <si>
    <t xml:space="preserve">Et pour couronner le tout, il faut qu'on puisse ajouter plusieurs fois la même référence (ex Produit fini 1), mais comme il possède des propriété différentes (ici des couleurs), qu'il soit traîté à la suite comme rentré dans la feuil1, mais pas cumulé </t>
  </si>
  <si>
    <t>…</t>
  </si>
  <si>
    <t>Voilà le gros problème qui m'est posé…</t>
  </si>
</sst>
</file>

<file path=xl/styles.xml><?xml version="1.0" encoding="utf-8"?>
<styleSheet xmlns="http://schemas.openxmlformats.org/spreadsheetml/2006/main">
  <fonts count="3">
    <font>
      <sz val="11"/>
      <color theme="1"/>
      <name val="Calibri"/>
      <family val="2"/>
      <scheme val="minor"/>
    </font>
    <font>
      <b/>
      <sz val="11"/>
      <color theme="1"/>
      <name val="Calibri"/>
      <family val="2"/>
      <scheme val="minor"/>
    </font>
    <font>
      <sz val="11"/>
      <color theme="1"/>
      <name val="Calibri"/>
      <family val="2"/>
      <scheme val="minor"/>
    </font>
  </fonts>
  <fills count="6">
    <fill>
      <patternFill patternType="none"/>
    </fill>
    <fill>
      <patternFill patternType="gray125"/>
    </fill>
    <fill>
      <patternFill patternType="solid">
        <fgColor theme="6" tint="0.79998168889431442"/>
        <bgColor theme="6" tint="0.79998168889431442"/>
      </patternFill>
    </fill>
    <fill>
      <patternFill patternType="solid">
        <fgColor theme="7" tint="0.39997558519241921"/>
        <bgColor indexed="64"/>
      </patternFill>
    </fill>
    <fill>
      <patternFill patternType="solid">
        <fgColor theme="9" tint="0.59999389629810485"/>
        <bgColor indexed="64"/>
      </patternFill>
    </fill>
    <fill>
      <patternFill patternType="solid">
        <fgColor theme="9" tint="0.59999389629810485"/>
        <bgColor theme="6" tint="0.79998168889431442"/>
      </patternFill>
    </fill>
  </fills>
  <borders count="6">
    <border>
      <left/>
      <right/>
      <top/>
      <bottom/>
      <diagonal/>
    </border>
    <border>
      <left style="thin">
        <color theme="6" tint="0.39997558519241921"/>
      </left>
      <right/>
      <top style="thin">
        <color theme="6" tint="0.39997558519241921"/>
      </top>
      <bottom style="thin">
        <color theme="6" tint="0.39997558519241921"/>
      </bottom>
      <diagonal/>
    </border>
    <border>
      <left/>
      <right style="thin">
        <color theme="6" tint="0.39997558519241921"/>
      </right>
      <top style="thin">
        <color theme="6" tint="0.39997558519241921"/>
      </top>
      <bottom style="thin">
        <color theme="6" tint="0.39997558519241921"/>
      </bottom>
      <diagonal/>
    </border>
    <border>
      <left/>
      <right/>
      <top/>
      <bottom style="thin">
        <color theme="6" tint="0.39997558519241921"/>
      </bottom>
      <diagonal/>
    </border>
    <border>
      <left style="thin">
        <color theme="6"/>
      </left>
      <right style="thin">
        <color theme="6"/>
      </right>
      <top style="thin">
        <color theme="6"/>
      </top>
      <bottom style="thin">
        <color theme="6" tint="0.39997558519241921"/>
      </bottom>
      <diagonal/>
    </border>
    <border>
      <left style="thin">
        <color theme="6"/>
      </left>
      <right style="thin">
        <color theme="6"/>
      </right>
      <top/>
      <bottom style="thin">
        <color theme="6"/>
      </bottom>
      <diagonal/>
    </border>
  </borders>
  <cellStyleXfs count="1">
    <xf numFmtId="0" fontId="0" fillId="0" borderId="0"/>
  </cellStyleXfs>
  <cellXfs count="21">
    <xf numFmtId="0" fontId="0" fillId="0" borderId="0" xfId="0"/>
    <xf numFmtId="0" fontId="0" fillId="2" borderId="1" xfId="0" applyFont="1" applyFill="1" applyBorder="1"/>
    <xf numFmtId="0" fontId="0" fillId="2" borderId="2" xfId="0" applyFont="1" applyFill="1" applyBorder="1"/>
    <xf numFmtId="0" fontId="0" fillId="0" borderId="0" xfId="0" applyBorder="1"/>
    <xf numFmtId="0" fontId="1" fillId="0" borderId="0" xfId="0" applyFont="1"/>
    <xf numFmtId="0" fontId="0" fillId="0" borderId="0" xfId="0" applyFont="1"/>
    <xf numFmtId="0" fontId="0" fillId="0" borderId="0" xfId="0" applyFont="1" applyBorder="1"/>
    <xf numFmtId="0" fontId="0" fillId="2" borderId="1" xfId="0" applyFill="1" applyBorder="1"/>
    <xf numFmtId="14" fontId="0" fillId="0" borderId="0" xfId="0" applyNumberFormat="1"/>
    <xf numFmtId="14" fontId="0" fillId="2" borderId="5" xfId="0" applyNumberFormat="1" applyFont="1" applyFill="1" applyBorder="1"/>
    <xf numFmtId="14" fontId="0" fillId="0" borderId="5" xfId="0" applyNumberFormat="1" applyFont="1" applyBorder="1"/>
    <xf numFmtId="14" fontId="1" fillId="2" borderId="4" xfId="0" applyNumberFormat="1" applyFont="1" applyFill="1" applyBorder="1"/>
    <xf numFmtId="0" fontId="1" fillId="0" borderId="0" xfId="0" applyFont="1" applyAlignment="1">
      <alignment horizontal="left" vertical="center"/>
    </xf>
    <xf numFmtId="14" fontId="0" fillId="0" borderId="5" xfId="0" applyNumberFormat="1" applyBorder="1"/>
    <xf numFmtId="0" fontId="0" fillId="3" borderId="0" xfId="0" applyFill="1"/>
    <xf numFmtId="0" fontId="0" fillId="3" borderId="0" xfId="0" applyFill="1" applyBorder="1"/>
    <xf numFmtId="0" fontId="0" fillId="4" borderId="0" xfId="0" applyFill="1"/>
    <xf numFmtId="0" fontId="0" fillId="5" borderId="3" xfId="0" applyFill="1" applyBorder="1"/>
    <xf numFmtId="0" fontId="2" fillId="5" borderId="3" xfId="0" applyFont="1" applyFill="1" applyBorder="1"/>
    <xf numFmtId="14" fontId="0" fillId="0" borderId="0" xfId="0" applyNumberFormat="1" applyBorder="1"/>
    <xf numFmtId="0" fontId="0" fillId="0" borderId="0" xfId="0" applyAlignment="1">
      <alignment horizontal="center"/>
    </xf>
  </cellXfs>
  <cellStyles count="1">
    <cellStyle name="Normal" xfId="0" builtinId="0"/>
  </cellStyles>
  <dxfs count="21">
    <dxf>
      <fill>
        <patternFill patternType="solid">
          <fgColor indexed="64"/>
          <bgColor theme="7" tint="0.39997558519241921"/>
        </patternFill>
      </fill>
    </dxf>
    <dxf>
      <fill>
        <patternFill patternType="solid">
          <fgColor indexed="64"/>
          <bgColor theme="7" tint="0.39997558519241921"/>
        </patternFill>
      </fill>
    </dxf>
    <dxf>
      <fill>
        <patternFill patternType="solid">
          <fgColor indexed="64"/>
          <bgColor theme="7" tint="0.39997558519241921"/>
        </patternFill>
      </fill>
    </dxf>
    <dxf>
      <fill>
        <patternFill patternType="solid">
          <fgColor indexed="64"/>
          <bgColor theme="7" tint="0.39997558519241921"/>
        </patternFill>
      </fill>
    </dxf>
    <dxf>
      <fill>
        <patternFill patternType="solid">
          <fgColor indexed="64"/>
          <bgColor theme="7" tint="0.39997558519241921"/>
        </patternFill>
      </fill>
    </dxf>
    <dxf>
      <fill>
        <patternFill patternType="solid">
          <fgColor indexed="64"/>
          <bgColor theme="7" tint="0.39997558519241921"/>
        </patternFill>
      </fill>
    </dxf>
    <dxf>
      <fill>
        <patternFill patternType="solid">
          <fgColor indexed="64"/>
          <bgColor theme="7" tint="0.39997558519241921"/>
        </patternFill>
      </fill>
    </dxf>
    <dxf>
      <fill>
        <patternFill patternType="solid">
          <fgColor indexed="64"/>
          <bgColor theme="7" tint="0.39997558519241921"/>
        </patternFill>
      </fill>
    </dxf>
    <dxf>
      <fill>
        <patternFill patternType="solid">
          <fgColor indexed="64"/>
          <bgColor theme="7" tint="0.39997558519241921"/>
        </patternFill>
      </fill>
    </dxf>
    <dxf>
      <fill>
        <patternFill patternType="solid">
          <fgColor indexed="64"/>
          <bgColor theme="7" tint="0.39997558519241921"/>
        </patternFill>
      </fill>
    </dxf>
    <dxf>
      <fill>
        <patternFill patternType="solid">
          <fgColor indexed="64"/>
          <bgColor theme="7" tint="0.39997558519241921"/>
        </patternFill>
      </fill>
    </dxf>
    <dxf>
      <fill>
        <patternFill patternType="solid">
          <fgColor indexed="64"/>
          <bgColor theme="7" tint="0.39997558519241921"/>
        </patternFill>
      </fill>
    </dxf>
    <dxf>
      <fill>
        <patternFill patternType="solid">
          <fgColor indexed="64"/>
          <bgColor theme="7" tint="0.39997558519241921"/>
        </patternFill>
      </fill>
    </dxf>
    <dxf>
      <fill>
        <patternFill>
          <bgColor theme="9" tint="0.59999389629810485"/>
        </patternFill>
      </fill>
    </dxf>
    <dxf>
      <fill>
        <patternFill>
          <bgColor theme="9" tint="0.59999389629810485"/>
        </patternFill>
      </fill>
    </dxf>
    <dxf>
      <fill>
        <patternFill>
          <bgColor theme="9" tint="0.59999389629810485"/>
        </patternFill>
      </fill>
    </dxf>
    <dxf>
      <border outline="0">
        <bottom style="thin">
          <color theme="6" tint="0.39997558519241921"/>
        </bottom>
      </border>
    </dxf>
    <dxf>
      <font>
        <b val="0"/>
        <i val="0"/>
        <strike val="0"/>
        <condense val="0"/>
        <extend val="0"/>
        <outline val="0"/>
        <shadow val="0"/>
        <u val="none"/>
        <vertAlign val="baseline"/>
        <sz val="11"/>
        <color theme="1"/>
        <name val="Calibri"/>
        <scheme val="minor"/>
      </font>
      <fill>
        <patternFill patternType="solid">
          <fgColor theme="6" tint="0.79998168889431442"/>
          <bgColor theme="6" tint="0.79998168889431442"/>
        </patternFill>
      </fill>
    </dxf>
    <dxf>
      <fill>
        <patternFill>
          <fgColor theme="0"/>
        </patternFill>
      </fill>
      <border>
        <left style="thin">
          <color auto="1"/>
        </left>
        <right style="thin">
          <color auto="1"/>
        </right>
        <top style="thin">
          <color auto="1"/>
        </top>
        <bottom style="thin">
          <color auto="1"/>
        </bottom>
        <vertical style="thin">
          <color auto="1"/>
        </vertical>
        <horizontal style="thin">
          <color auto="1"/>
        </horizontal>
      </border>
    </dxf>
    <dxf>
      <fill>
        <patternFill>
          <bgColor theme="0" tint="-4.9989318521683403E-2"/>
        </patternFill>
      </fill>
      <border>
        <left style="thin">
          <color auto="1"/>
        </left>
        <right style="thin">
          <color auto="1"/>
        </right>
        <top style="thin">
          <color auto="1"/>
        </top>
        <bottom style="thin">
          <color auto="1"/>
        </bottom>
        <vertical style="thin">
          <color auto="1"/>
        </vertical>
        <horizontal style="thin">
          <color auto="1"/>
        </horizontal>
      </border>
    </dxf>
    <dxf>
      <fill>
        <patternFill>
          <bgColor theme="0" tint="-0.14996795556505021"/>
        </patternFill>
      </fill>
      <border>
        <left style="thin">
          <color auto="1"/>
        </left>
        <right style="thin">
          <color auto="1"/>
        </right>
        <top style="thin">
          <color auto="1"/>
        </top>
        <bottom style="thin">
          <color auto="1"/>
        </bottom>
        <vertical style="thin">
          <color auto="1"/>
        </vertical>
        <horizontal style="thin">
          <color auto="1"/>
        </horizontal>
      </border>
    </dxf>
  </dxfs>
  <tableStyles count="1" defaultTableStyle="TableStyleMedium9" defaultPivotStyle="PivotStyleLight16">
    <tableStyle name="Style de tableau 1" pivot="0" count="3">
      <tableStyleElement type="headerRow" dxfId="20"/>
      <tableStyleElement type="firstRowStripe" dxfId="19"/>
      <tableStyleElement type="secondRowStripe" dxfId="18"/>
    </tableStyle>
  </tableStyle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3" name="Tableau2" displayName="Tableau2" ref="C4:H8" totalsRowShown="0" headerRowDxfId="17" headerRowBorderDxfId="16">
  <autoFilter ref="C4:H8">
    <filterColumn colId="3"/>
    <filterColumn colId="4"/>
    <filterColumn colId="5"/>
  </autoFilter>
  <tableColumns count="6">
    <tableColumn id="1" name="Quantité"/>
    <tableColumn id="2" name="Références produit"/>
    <tableColumn id="3" name="N°Commande"/>
    <tableColumn id="5" name="Epaisseur plateau" dataDxfId="15"/>
    <tableColumn id="4" name="Couleur plateau" dataDxfId="14"/>
    <tableColumn id="6" name="Couleur tôlerie" dataDxfId="13"/>
  </tableColumns>
  <tableStyleInfo name="TableStyleLight18" showFirstColumn="0" showLastColumn="0" showRowStripes="1" showColumnStripes="0"/>
</table>
</file>

<file path=xl/tables/table2.xml><?xml version="1.0" encoding="utf-8"?>
<table xmlns="http://schemas.openxmlformats.org/spreadsheetml/2006/main" id="5" name="Tableau46" displayName="Tableau46" ref="B2:L15" totalsRowShown="0">
  <autoFilter ref="B2:L15">
    <filterColumn colId="1"/>
    <filterColumn colId="3"/>
    <filterColumn colId="4"/>
    <filterColumn colId="8"/>
    <filterColumn colId="9"/>
    <filterColumn colId="10"/>
  </autoFilter>
  <tableColumns count="11">
    <tableColumn id="1" name="date départ"/>
    <tableColumn id="9" name="quantité total" dataDxfId="12"/>
    <tableColumn id="3" name="Matière première" dataDxfId="11"/>
    <tableColumn id="11" name="y"/>
    <tableColumn id="10" name="x"/>
    <tableColumn id="4" name="Référence Produit " dataDxfId="10"/>
    <tableColumn id="8" name="Désignation pièce" dataDxfId="9"/>
    <tableColumn id="5" name="N°Commande"/>
    <tableColumn id="2" name="Epaisseur Pla" dataDxfId="3"/>
    <tableColumn id="6" name="Couleur pla" dataDxfId="4"/>
    <tableColumn id="7" name="Couleur tôlerie" dataDxfId="2"/>
  </tableColumns>
  <tableStyleInfo name="TableStyleMedium9" showFirstColumn="0" showLastColumn="0" showRowStripes="1" showColumnStripes="0"/>
</table>
</file>

<file path=xl/tables/table3.xml><?xml version="1.0" encoding="utf-8"?>
<table xmlns="http://schemas.openxmlformats.org/spreadsheetml/2006/main" id="4" name="Tableau4" displayName="Tableau4" ref="B2:G15" totalsRowShown="0">
  <autoFilter ref="B2:G15">
    <filterColumn colId="0"/>
    <filterColumn colId="1"/>
    <filterColumn colId="2"/>
    <filterColumn colId="3"/>
    <filterColumn colId="4"/>
    <filterColumn colId="5"/>
  </autoFilter>
  <tableColumns count="6">
    <tableColumn id="2" name="quantité" dataDxfId="8"/>
    <tableColumn id="3" name="Matière première" dataDxfId="7"/>
    <tableColumn id="5" name="y" dataDxfId="0"/>
    <tableColumn id="1" name="x" dataDxfId="1"/>
    <tableColumn id="4" name="Produit fini " dataDxfId="6"/>
    <tableColumn id="8" name="Désignation pièce" dataDxfId="5"/>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B3:N212"/>
  <sheetViews>
    <sheetView workbookViewId="0">
      <selection activeCell="E18" sqref="E18"/>
    </sheetView>
  </sheetViews>
  <sheetFormatPr baseColWidth="10" defaultRowHeight="15"/>
  <cols>
    <col min="2" max="2" width="11.42578125" style="8"/>
    <col min="3" max="3" width="12.42578125" customWidth="1"/>
    <col min="4" max="4" width="21.5703125" customWidth="1"/>
    <col min="5" max="5" width="18.28515625" customWidth="1"/>
    <col min="6" max="6" width="19" customWidth="1"/>
    <col min="7" max="7" width="18.28515625" customWidth="1"/>
    <col min="8" max="8" width="17.85546875" customWidth="1"/>
  </cols>
  <sheetData>
    <row r="3" spans="2:14">
      <c r="L3" t="s">
        <v>18</v>
      </c>
      <c r="M3" t="s">
        <v>15</v>
      </c>
      <c r="N3" t="s">
        <v>14</v>
      </c>
    </row>
    <row r="4" spans="2:14">
      <c r="B4" s="11" t="s">
        <v>13</v>
      </c>
      <c r="C4" s="7" t="s">
        <v>1</v>
      </c>
      <c r="D4" s="1" t="s">
        <v>0</v>
      </c>
      <c r="E4" s="2" t="s">
        <v>2</v>
      </c>
      <c r="F4" s="17" t="s">
        <v>15</v>
      </c>
      <c r="G4" s="18" t="s">
        <v>3</v>
      </c>
      <c r="H4" s="17" t="s">
        <v>14</v>
      </c>
      <c r="L4" t="s">
        <v>4</v>
      </c>
      <c r="M4">
        <v>16</v>
      </c>
      <c r="N4" t="s">
        <v>9</v>
      </c>
    </row>
    <row r="5" spans="2:14">
      <c r="B5" s="9">
        <v>42177</v>
      </c>
      <c r="C5">
        <v>3</v>
      </c>
      <c r="D5" t="s">
        <v>16</v>
      </c>
      <c r="E5">
        <v>1143</v>
      </c>
      <c r="F5" s="16">
        <v>19</v>
      </c>
      <c r="G5" s="16" t="s">
        <v>4</v>
      </c>
      <c r="H5" s="16" t="s">
        <v>8</v>
      </c>
      <c r="L5" t="s">
        <v>5</v>
      </c>
      <c r="M5">
        <v>19</v>
      </c>
      <c r="N5" t="s">
        <v>8</v>
      </c>
    </row>
    <row r="6" spans="2:14">
      <c r="B6" s="10">
        <v>42177</v>
      </c>
      <c r="C6">
        <v>2</v>
      </c>
      <c r="D6" t="s">
        <v>17</v>
      </c>
      <c r="E6">
        <v>1143</v>
      </c>
      <c r="F6" s="16">
        <v>19</v>
      </c>
      <c r="G6" s="16" t="s">
        <v>5</v>
      </c>
      <c r="H6" s="16"/>
      <c r="L6" t="s">
        <v>6</v>
      </c>
      <c r="M6">
        <v>25</v>
      </c>
      <c r="N6" t="s">
        <v>19</v>
      </c>
    </row>
    <row r="7" spans="2:14">
      <c r="B7" s="9">
        <v>42178</v>
      </c>
      <c r="C7">
        <v>5</v>
      </c>
      <c r="D7" t="s">
        <v>20</v>
      </c>
      <c r="E7">
        <v>1145</v>
      </c>
      <c r="F7" s="16">
        <v>19</v>
      </c>
      <c r="G7" s="16" t="s">
        <v>9</v>
      </c>
      <c r="H7" s="16" t="s">
        <v>19</v>
      </c>
      <c r="L7" t="s">
        <v>9</v>
      </c>
      <c r="M7">
        <v>30</v>
      </c>
      <c r="N7" t="s">
        <v>10</v>
      </c>
    </row>
    <row r="8" spans="2:14">
      <c r="B8" s="13">
        <v>42184</v>
      </c>
      <c r="C8">
        <v>7</v>
      </c>
      <c r="D8" t="s">
        <v>16</v>
      </c>
      <c r="E8">
        <v>1149</v>
      </c>
      <c r="F8" s="16">
        <v>25</v>
      </c>
      <c r="G8" s="16" t="s">
        <v>7</v>
      </c>
      <c r="H8" s="16" t="s">
        <v>8</v>
      </c>
      <c r="L8" t="s">
        <v>7</v>
      </c>
      <c r="N8" t="s">
        <v>11</v>
      </c>
    </row>
    <row r="9" spans="2:14">
      <c r="B9"/>
      <c r="C9" s="5"/>
    </row>
    <row r="10" spans="2:14">
      <c r="B10"/>
      <c r="C10" s="5"/>
    </row>
    <row r="11" spans="2:14">
      <c r="B11"/>
      <c r="C11" s="5"/>
      <c r="F11" s="16" t="s">
        <v>44</v>
      </c>
      <c r="G11" s="16"/>
    </row>
    <row r="12" spans="2:14">
      <c r="B12"/>
      <c r="C12" s="5"/>
    </row>
    <row r="13" spans="2:14">
      <c r="B13" s="3"/>
      <c r="C13" s="6"/>
      <c r="D13" s="3"/>
    </row>
    <row r="14" spans="2:14">
      <c r="B14" t="s">
        <v>45</v>
      </c>
    </row>
    <row r="15" spans="2:14">
      <c r="B15" t="s">
        <v>46</v>
      </c>
    </row>
    <row r="16" spans="2:14">
      <c r="B16"/>
    </row>
    <row r="17" spans="2:4">
      <c r="B17" t="s">
        <v>54</v>
      </c>
    </row>
    <row r="18" spans="2:4">
      <c r="B18" t="s">
        <v>55</v>
      </c>
    </row>
    <row r="19" spans="2:4">
      <c r="B19"/>
      <c r="C19" s="3"/>
    </row>
    <row r="20" spans="2:4">
      <c r="B20"/>
    </row>
    <row r="21" spans="2:4">
      <c r="B21"/>
      <c r="C21" s="3"/>
    </row>
    <row r="22" spans="2:4">
      <c r="B22" s="3"/>
      <c r="C22" s="3"/>
      <c r="D22" s="3"/>
    </row>
    <row r="23" spans="2:4">
      <c r="B23" s="3"/>
      <c r="C23" s="3"/>
      <c r="D23" s="3"/>
    </row>
    <row r="24" spans="2:4">
      <c r="B24"/>
    </row>
    <row r="25" spans="2:4">
      <c r="B25" s="3"/>
      <c r="C25" s="3"/>
      <c r="D25" s="3"/>
    </row>
    <row r="26" spans="2:4">
      <c r="B26"/>
    </row>
    <row r="27" spans="2:4">
      <c r="B27"/>
    </row>
    <row r="28" spans="2:4">
      <c r="B28"/>
    </row>
    <row r="29" spans="2:4">
      <c r="B29"/>
      <c r="C29" s="3"/>
    </row>
    <row r="30" spans="2:4">
      <c r="B30"/>
      <c r="C30" s="3"/>
    </row>
    <row r="31" spans="2:4">
      <c r="B31"/>
    </row>
    <row r="32" spans="2:4">
      <c r="B32"/>
    </row>
    <row r="33" spans="2:3">
      <c r="B33"/>
    </row>
    <row r="34" spans="2:3">
      <c r="B34"/>
    </row>
    <row r="35" spans="2:3">
      <c r="B35"/>
    </row>
    <row r="36" spans="2:3">
      <c r="B36"/>
    </row>
    <row r="37" spans="2:3">
      <c r="B37"/>
    </row>
    <row r="38" spans="2:3">
      <c r="B38"/>
    </row>
    <row r="39" spans="2:3">
      <c r="B39"/>
    </row>
    <row r="40" spans="2:3">
      <c r="B40"/>
      <c r="C40" s="5"/>
    </row>
    <row r="41" spans="2:3">
      <c r="B41"/>
    </row>
    <row r="42" spans="2:3">
      <c r="B42"/>
    </row>
    <row r="43" spans="2:3">
      <c r="B43"/>
      <c r="C43" s="4"/>
    </row>
    <row r="44" spans="2:3">
      <c r="B44"/>
    </row>
    <row r="45" spans="2:3">
      <c r="B45"/>
    </row>
    <row r="46" spans="2:3">
      <c r="B46"/>
    </row>
    <row r="47" spans="2:3">
      <c r="B47"/>
    </row>
    <row r="48" spans="2:3">
      <c r="B48"/>
    </row>
    <row r="49" spans="2:3">
      <c r="B49"/>
    </row>
    <row r="50" spans="2:3">
      <c r="B50"/>
    </row>
    <row r="51" spans="2:3">
      <c r="B51"/>
    </row>
    <row r="52" spans="2:3">
      <c r="B52"/>
    </row>
    <row r="53" spans="2:3">
      <c r="B53"/>
    </row>
    <row r="54" spans="2:3">
      <c r="B54"/>
    </row>
    <row r="55" spans="2:3">
      <c r="B55"/>
      <c r="C55" s="5"/>
    </row>
    <row r="56" spans="2:3">
      <c r="B56"/>
    </row>
    <row r="57" spans="2:3">
      <c r="B57"/>
      <c r="C57" s="12"/>
    </row>
    <row r="58" spans="2:3">
      <c r="B58"/>
    </row>
    <row r="59" spans="2:3">
      <c r="B59"/>
    </row>
    <row r="60" spans="2:3">
      <c r="B60"/>
    </row>
    <row r="61" spans="2:3">
      <c r="B61"/>
    </row>
    <row r="62" spans="2:3">
      <c r="B62"/>
    </row>
    <row r="63" spans="2:3">
      <c r="B63"/>
    </row>
    <row r="64" spans="2:3">
      <c r="B64"/>
    </row>
    <row r="65" spans="2:3">
      <c r="B65"/>
    </row>
    <row r="66" spans="2:3">
      <c r="B66"/>
    </row>
    <row r="67" spans="2:3">
      <c r="B67"/>
    </row>
    <row r="68" spans="2:3">
      <c r="B68"/>
    </row>
    <row r="69" spans="2:3">
      <c r="B69"/>
    </row>
    <row r="70" spans="2:3">
      <c r="B70"/>
    </row>
    <row r="71" spans="2:3">
      <c r="B71"/>
    </row>
    <row r="72" spans="2:3">
      <c r="B72"/>
    </row>
    <row r="73" spans="2:3">
      <c r="B73"/>
      <c r="C73" s="4"/>
    </row>
    <row r="74" spans="2:3">
      <c r="B74"/>
    </row>
    <row r="75" spans="2:3">
      <c r="B75"/>
      <c r="C75" s="4"/>
    </row>
    <row r="76" spans="2:3">
      <c r="B76"/>
    </row>
    <row r="77" spans="2:3">
      <c r="B77"/>
    </row>
    <row r="78" spans="2:3">
      <c r="B78"/>
    </row>
    <row r="79" spans="2:3">
      <c r="B79"/>
      <c r="C79" s="4"/>
    </row>
    <row r="80" spans="2:3">
      <c r="B80"/>
    </row>
    <row r="81" spans="2:2">
      <c r="B81"/>
    </row>
    <row r="82" spans="2:2">
      <c r="B82"/>
    </row>
    <row r="83" spans="2:2">
      <c r="B83"/>
    </row>
    <row r="84" spans="2:2">
      <c r="B84"/>
    </row>
    <row r="85" spans="2:2">
      <c r="B85"/>
    </row>
    <row r="86" spans="2:2">
      <c r="B86"/>
    </row>
    <row r="87" spans="2:2">
      <c r="B87"/>
    </row>
    <row r="88" spans="2:2">
      <c r="B88"/>
    </row>
    <row r="89" spans="2:2">
      <c r="B89"/>
    </row>
    <row r="90" spans="2:2">
      <c r="B90"/>
    </row>
    <row r="91" spans="2:2">
      <c r="B91"/>
    </row>
    <row r="92" spans="2:2">
      <c r="B92"/>
    </row>
    <row r="93" spans="2:2">
      <c r="B93"/>
    </row>
    <row r="94" spans="2:2">
      <c r="B94"/>
    </row>
    <row r="95" spans="2:2">
      <c r="B95"/>
    </row>
    <row r="96" spans="2:2">
      <c r="B96"/>
    </row>
    <row r="97" spans="2:2">
      <c r="B97"/>
    </row>
    <row r="98" spans="2:2">
      <c r="B98"/>
    </row>
    <row r="99" spans="2:2">
      <c r="B99"/>
    </row>
    <row r="100" spans="2:2">
      <c r="B100"/>
    </row>
    <row r="101" spans="2:2">
      <c r="B101"/>
    </row>
    <row r="102" spans="2:2">
      <c r="B102"/>
    </row>
    <row r="103" spans="2:2">
      <c r="B103"/>
    </row>
    <row r="104" spans="2:2">
      <c r="B104"/>
    </row>
    <row r="105" spans="2:2">
      <c r="B105"/>
    </row>
    <row r="106" spans="2:2">
      <c r="B106"/>
    </row>
    <row r="107" spans="2:2">
      <c r="B107"/>
    </row>
    <row r="108" spans="2:2">
      <c r="B108"/>
    </row>
    <row r="109" spans="2:2">
      <c r="B109"/>
    </row>
    <row r="110" spans="2:2">
      <c r="B110"/>
    </row>
    <row r="111" spans="2:2">
      <c r="B111"/>
    </row>
    <row r="112" spans="2:2">
      <c r="B112"/>
    </row>
    <row r="113" spans="2:2">
      <c r="B113"/>
    </row>
    <row r="114" spans="2:2">
      <c r="B114"/>
    </row>
    <row r="115" spans="2:2">
      <c r="B115"/>
    </row>
    <row r="116" spans="2:2">
      <c r="B116"/>
    </row>
    <row r="117" spans="2:2">
      <c r="B117"/>
    </row>
    <row r="118" spans="2:2">
      <c r="B118"/>
    </row>
    <row r="119" spans="2:2">
      <c r="B119"/>
    </row>
    <row r="120" spans="2:2">
      <c r="B120"/>
    </row>
    <row r="121" spans="2:2">
      <c r="B121"/>
    </row>
    <row r="122" spans="2:2">
      <c r="B122"/>
    </row>
    <row r="123" spans="2:2">
      <c r="B123"/>
    </row>
    <row r="124" spans="2:2">
      <c r="B124"/>
    </row>
    <row r="125" spans="2:2">
      <c r="B125"/>
    </row>
    <row r="126" spans="2:2">
      <c r="B126"/>
    </row>
    <row r="127" spans="2:2">
      <c r="B127"/>
    </row>
    <row r="128" spans="2:2">
      <c r="B128"/>
    </row>
    <row r="129" spans="2:2">
      <c r="B129"/>
    </row>
    <row r="130" spans="2:2">
      <c r="B130"/>
    </row>
    <row r="131" spans="2:2">
      <c r="B131"/>
    </row>
    <row r="132" spans="2:2">
      <c r="B132"/>
    </row>
    <row r="133" spans="2:2">
      <c r="B133"/>
    </row>
    <row r="134" spans="2:2">
      <c r="B134"/>
    </row>
    <row r="135" spans="2:2">
      <c r="B135"/>
    </row>
    <row r="136" spans="2:2">
      <c r="B136"/>
    </row>
    <row r="137" spans="2:2">
      <c r="B137"/>
    </row>
    <row r="138" spans="2:2">
      <c r="B138"/>
    </row>
    <row r="139" spans="2:2">
      <c r="B139"/>
    </row>
    <row r="140" spans="2:2">
      <c r="B140"/>
    </row>
    <row r="141" spans="2:2">
      <c r="B141"/>
    </row>
    <row r="142" spans="2:2">
      <c r="B142"/>
    </row>
    <row r="143" spans="2:2">
      <c r="B143"/>
    </row>
    <row r="144" spans="2:2">
      <c r="B144"/>
    </row>
    <row r="145" spans="2:2">
      <c r="B145"/>
    </row>
    <row r="146" spans="2:2">
      <c r="B146"/>
    </row>
    <row r="147" spans="2:2">
      <c r="B147"/>
    </row>
    <row r="148" spans="2:2">
      <c r="B148"/>
    </row>
    <row r="149" spans="2:2">
      <c r="B149"/>
    </row>
    <row r="150" spans="2:2">
      <c r="B150"/>
    </row>
    <row r="151" spans="2:2">
      <c r="B151"/>
    </row>
    <row r="152" spans="2:2">
      <c r="B152"/>
    </row>
    <row r="153" spans="2:2">
      <c r="B153"/>
    </row>
    <row r="154" spans="2:2">
      <c r="B154"/>
    </row>
    <row r="155" spans="2:2">
      <c r="B155"/>
    </row>
    <row r="156" spans="2:2">
      <c r="B156"/>
    </row>
    <row r="157" spans="2:2">
      <c r="B157"/>
    </row>
    <row r="158" spans="2:2">
      <c r="B158"/>
    </row>
    <row r="159" spans="2:2">
      <c r="B159"/>
    </row>
    <row r="160" spans="2:2">
      <c r="B160"/>
    </row>
    <row r="161" spans="2:2">
      <c r="B161"/>
    </row>
    <row r="162" spans="2:2">
      <c r="B162"/>
    </row>
    <row r="163" spans="2:2">
      <c r="B163"/>
    </row>
    <row r="164" spans="2:2">
      <c r="B164"/>
    </row>
    <row r="165" spans="2:2">
      <c r="B165"/>
    </row>
    <row r="166" spans="2:2">
      <c r="B166"/>
    </row>
    <row r="167" spans="2:2">
      <c r="B167"/>
    </row>
    <row r="168" spans="2:2">
      <c r="B168"/>
    </row>
    <row r="169" spans="2:2">
      <c r="B169"/>
    </row>
    <row r="170" spans="2:2">
      <c r="B170"/>
    </row>
    <row r="171" spans="2:2">
      <c r="B171"/>
    </row>
    <row r="172" spans="2:2">
      <c r="B172"/>
    </row>
    <row r="173" spans="2:2">
      <c r="B173"/>
    </row>
    <row r="174" spans="2:2">
      <c r="B174"/>
    </row>
    <row r="175" spans="2:2">
      <c r="B175"/>
    </row>
    <row r="176" spans="2:2">
      <c r="B176"/>
    </row>
    <row r="177" spans="2:2">
      <c r="B177"/>
    </row>
    <row r="178" spans="2:2">
      <c r="B178"/>
    </row>
    <row r="179" spans="2:2">
      <c r="B179"/>
    </row>
    <row r="180" spans="2:2">
      <c r="B180"/>
    </row>
    <row r="181" spans="2:2">
      <c r="B181"/>
    </row>
    <row r="182" spans="2:2">
      <c r="B182"/>
    </row>
    <row r="183" spans="2:2">
      <c r="B183"/>
    </row>
    <row r="184" spans="2:2">
      <c r="B184"/>
    </row>
    <row r="185" spans="2:2">
      <c r="B185"/>
    </row>
    <row r="186" spans="2:2">
      <c r="B186"/>
    </row>
    <row r="187" spans="2:2">
      <c r="B187"/>
    </row>
    <row r="188" spans="2:2">
      <c r="B188"/>
    </row>
    <row r="189" spans="2:2">
      <c r="B189"/>
    </row>
    <row r="190" spans="2:2">
      <c r="B190"/>
    </row>
    <row r="191" spans="2:2">
      <c r="B191"/>
    </row>
    <row r="192" spans="2:2">
      <c r="B192"/>
    </row>
    <row r="193" spans="2:2">
      <c r="B193"/>
    </row>
    <row r="194" spans="2:2">
      <c r="B194"/>
    </row>
    <row r="195" spans="2:2">
      <c r="B195"/>
    </row>
    <row r="196" spans="2:2">
      <c r="B196"/>
    </row>
    <row r="197" spans="2:2">
      <c r="B197"/>
    </row>
    <row r="198" spans="2:2">
      <c r="B198"/>
    </row>
    <row r="199" spans="2:2">
      <c r="B199"/>
    </row>
    <row r="200" spans="2:2">
      <c r="B200"/>
    </row>
    <row r="201" spans="2:2">
      <c r="B201"/>
    </row>
    <row r="202" spans="2:2">
      <c r="B202"/>
    </row>
    <row r="203" spans="2:2">
      <c r="B203"/>
    </row>
    <row r="204" spans="2:2">
      <c r="B204"/>
    </row>
    <row r="205" spans="2:2">
      <c r="B205"/>
    </row>
    <row r="206" spans="2:2">
      <c r="B206"/>
    </row>
    <row r="207" spans="2:2">
      <c r="B207"/>
    </row>
    <row r="208" spans="2:2">
      <c r="B208"/>
    </row>
    <row r="209" spans="2:6">
      <c r="B209"/>
    </row>
    <row r="210" spans="2:6">
      <c r="B210"/>
    </row>
    <row r="212" spans="2:6">
      <c r="C212" s="3"/>
      <c r="D212" s="3"/>
      <c r="E212" s="3"/>
      <c r="F212" s="3"/>
    </row>
  </sheetData>
  <dataValidations count="3">
    <dataValidation type="list" allowBlank="1" showInputMessage="1" showErrorMessage="1" sqref="F5:F8">
      <formula1>$M$4:$M$7</formula1>
    </dataValidation>
    <dataValidation type="list" allowBlank="1" showInputMessage="1" showErrorMessage="1" sqref="G5:G8">
      <formula1>$L$4:$L$8</formula1>
    </dataValidation>
    <dataValidation type="list" allowBlank="1" showInputMessage="1" showErrorMessage="1" sqref="H5:H8">
      <formula1>$N$4:$N$8</formula1>
    </dataValidation>
  </dataValidations>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dimension ref="B1:L28"/>
  <sheetViews>
    <sheetView tabSelected="1" workbookViewId="0">
      <selection activeCell="C28" sqref="C28"/>
    </sheetView>
  </sheetViews>
  <sheetFormatPr baseColWidth="10" defaultRowHeight="15"/>
  <cols>
    <col min="3" max="3" width="15.140625" customWidth="1"/>
    <col min="4" max="6" width="19.85546875" customWidth="1"/>
    <col min="7" max="7" width="15.28515625" customWidth="1"/>
    <col min="8" max="8" width="20.28515625" customWidth="1"/>
    <col min="9" max="9" width="15.42578125" customWidth="1"/>
    <col min="10" max="10" width="15.5703125" customWidth="1"/>
    <col min="11" max="11" width="14.42578125" customWidth="1"/>
    <col min="12" max="12" width="16.5703125" customWidth="1"/>
  </cols>
  <sheetData>
    <row r="1" spans="2:12">
      <c r="E1" s="20" t="s">
        <v>51</v>
      </c>
      <c r="F1" s="20"/>
    </row>
    <row r="2" spans="2:12">
      <c r="B2" t="s">
        <v>21</v>
      </c>
      <c r="C2" t="s">
        <v>47</v>
      </c>
      <c r="D2" t="s">
        <v>22</v>
      </c>
      <c r="E2" t="s">
        <v>52</v>
      </c>
      <c r="F2" t="s">
        <v>53</v>
      </c>
      <c r="G2" t="s">
        <v>48</v>
      </c>
      <c r="H2" t="s">
        <v>24</v>
      </c>
      <c r="I2" t="s">
        <v>2</v>
      </c>
      <c r="J2" t="s">
        <v>50</v>
      </c>
      <c r="K2" t="s">
        <v>49</v>
      </c>
      <c r="L2" t="s">
        <v>14</v>
      </c>
    </row>
    <row r="3" spans="2:12">
      <c r="B3" s="19">
        <v>42177</v>
      </c>
      <c r="C3" s="3">
        <f>Feuil1!C5*Tableau4[[#This Row],[quantité]]</f>
        <v>30</v>
      </c>
      <c r="D3" s="3" t="s">
        <v>25</v>
      </c>
      <c r="E3" s="3">
        <v>800</v>
      </c>
      <c r="F3" s="3">
        <v>400</v>
      </c>
      <c r="G3" s="3" t="s">
        <v>16</v>
      </c>
      <c r="H3" s="3" t="s">
        <v>30</v>
      </c>
      <c r="I3">
        <v>1143</v>
      </c>
      <c r="J3" s="3">
        <v>19</v>
      </c>
      <c r="K3" t="s">
        <v>4</v>
      </c>
      <c r="L3" s="3"/>
    </row>
    <row r="4" spans="2:12">
      <c r="B4" s="8">
        <v>42177</v>
      </c>
      <c r="C4" s="3">
        <f>Feuil1!C5*Tableau4[[#This Row],[quantité]]</f>
        <v>6</v>
      </c>
      <c r="D4" s="3" t="s">
        <v>26</v>
      </c>
      <c r="E4" s="3">
        <v>550</v>
      </c>
      <c r="F4" s="3">
        <v>1000</v>
      </c>
      <c r="G4" s="3" t="s">
        <v>16</v>
      </c>
      <c r="H4" s="3" t="s">
        <v>33</v>
      </c>
      <c r="I4">
        <v>1143</v>
      </c>
      <c r="J4" s="3">
        <v>19</v>
      </c>
      <c r="K4" t="s">
        <v>4</v>
      </c>
      <c r="L4" s="3"/>
    </row>
    <row r="5" spans="2:12">
      <c r="B5" s="8">
        <v>42177</v>
      </c>
      <c r="C5" s="3">
        <f>Tableau4[[#This Row],[quantité]]*Tableau2[[#This Row],[Quantité]]</f>
        <v>3</v>
      </c>
      <c r="D5" s="3" t="s">
        <v>27</v>
      </c>
      <c r="E5" s="3"/>
      <c r="F5" s="3"/>
      <c r="G5" s="3" t="s">
        <v>16</v>
      </c>
      <c r="H5" s="3" t="s">
        <v>32</v>
      </c>
      <c r="I5">
        <v>1143</v>
      </c>
      <c r="J5" s="3"/>
      <c r="L5" s="3" t="s">
        <v>8</v>
      </c>
    </row>
    <row r="6" spans="2:12">
      <c r="B6" s="8">
        <v>42177</v>
      </c>
      <c r="C6" s="3">
        <f>Tableau4[[#This Row],[quantité]]*Feuil1!C5</f>
        <v>15</v>
      </c>
      <c r="D6" t="s">
        <v>28</v>
      </c>
      <c r="G6" t="s">
        <v>16</v>
      </c>
      <c r="H6" t="s">
        <v>31</v>
      </c>
      <c r="I6">
        <v>1143</v>
      </c>
      <c r="J6" s="3"/>
      <c r="L6" s="3" t="s">
        <v>8</v>
      </c>
    </row>
    <row r="7" spans="2:12">
      <c r="B7" s="8">
        <v>42177</v>
      </c>
      <c r="C7" s="3">
        <f>Feuil1!C6*Nomenclature!B9</f>
        <v>20</v>
      </c>
      <c r="D7" s="3" t="s">
        <v>25</v>
      </c>
      <c r="E7" s="3">
        <v>800</v>
      </c>
      <c r="F7" s="3">
        <v>400</v>
      </c>
      <c r="G7" s="3" t="s">
        <v>17</v>
      </c>
      <c r="H7" s="3" t="s">
        <v>30</v>
      </c>
      <c r="I7">
        <v>1143</v>
      </c>
      <c r="J7" s="3">
        <v>19</v>
      </c>
      <c r="K7" t="s">
        <v>5</v>
      </c>
      <c r="L7" s="3"/>
    </row>
    <row r="8" spans="2:12">
      <c r="B8" s="8">
        <v>42177</v>
      </c>
      <c r="C8" s="3">
        <f>Feuil1!C6*Nomenclature!B10</f>
        <v>4</v>
      </c>
      <c r="D8" s="3" t="s">
        <v>26</v>
      </c>
      <c r="E8" s="3">
        <v>550</v>
      </c>
      <c r="F8" s="3">
        <v>1000</v>
      </c>
      <c r="G8" s="3" t="s">
        <v>17</v>
      </c>
      <c r="H8" s="3" t="s">
        <v>30</v>
      </c>
      <c r="I8">
        <v>1143</v>
      </c>
      <c r="J8" s="3">
        <v>19</v>
      </c>
      <c r="K8" t="s">
        <v>5</v>
      </c>
      <c r="L8" s="3"/>
    </row>
    <row r="9" spans="2:12">
      <c r="B9" s="8">
        <v>42178</v>
      </c>
      <c r="C9" s="3">
        <f>Feuil1!C7*Nomenclature!B11</f>
        <v>20</v>
      </c>
      <c r="D9" s="3" t="s">
        <v>40</v>
      </c>
      <c r="E9" s="3">
        <v>1000</v>
      </c>
      <c r="F9" s="3">
        <v>800</v>
      </c>
      <c r="G9" s="3" t="s">
        <v>20</v>
      </c>
      <c r="H9" s="3" t="s">
        <v>37</v>
      </c>
      <c r="I9">
        <v>1145</v>
      </c>
      <c r="J9" s="3">
        <v>19</v>
      </c>
      <c r="K9" t="s">
        <v>9</v>
      </c>
      <c r="L9" s="3"/>
    </row>
    <row r="10" spans="2:12">
      <c r="B10" s="8">
        <v>42178</v>
      </c>
      <c r="C10" s="3">
        <f>Feuil1!C7*Nomenclature!B12</f>
        <v>15</v>
      </c>
      <c r="D10" s="3" t="s">
        <v>41</v>
      </c>
      <c r="E10" s="3"/>
      <c r="F10" s="3"/>
      <c r="G10" s="3" t="s">
        <v>20</v>
      </c>
      <c r="H10" s="3" t="s">
        <v>38</v>
      </c>
      <c r="I10">
        <v>1145</v>
      </c>
      <c r="J10" s="3"/>
      <c r="L10" s="3" t="s">
        <v>19</v>
      </c>
    </row>
    <row r="11" spans="2:12">
      <c r="B11" s="8">
        <v>42178</v>
      </c>
      <c r="C11" s="3">
        <f>Feuil1!C7*Nomenclature!B13</f>
        <v>10</v>
      </c>
      <c r="D11" s="3" t="s">
        <v>42</v>
      </c>
      <c r="E11" s="3"/>
      <c r="F11" s="3"/>
      <c r="G11" s="3" t="s">
        <v>20</v>
      </c>
      <c r="H11" s="3" t="s">
        <v>38</v>
      </c>
      <c r="I11">
        <v>1145</v>
      </c>
      <c r="J11" s="3"/>
      <c r="L11" s="3" t="s">
        <v>19</v>
      </c>
    </row>
    <row r="12" spans="2:12">
      <c r="B12" s="8">
        <v>42184</v>
      </c>
      <c r="C12" s="3">
        <f>Feuil1!C5*Nomenclature!B3</f>
        <v>30</v>
      </c>
      <c r="D12" s="3" t="s">
        <v>25</v>
      </c>
      <c r="E12" s="3">
        <v>800</v>
      </c>
      <c r="F12" s="3">
        <v>400</v>
      </c>
      <c r="G12" s="3" t="s">
        <v>16</v>
      </c>
      <c r="H12" s="3" t="s">
        <v>30</v>
      </c>
      <c r="I12">
        <v>1149</v>
      </c>
      <c r="J12" s="3">
        <v>19</v>
      </c>
      <c r="K12" t="s">
        <v>7</v>
      </c>
      <c r="L12" s="3"/>
    </row>
    <row r="13" spans="2:12">
      <c r="B13" s="8">
        <v>42184</v>
      </c>
      <c r="C13" s="3">
        <f>Feuil1!C5*Nomenclature!B4</f>
        <v>6</v>
      </c>
      <c r="D13" s="3" t="s">
        <v>26</v>
      </c>
      <c r="E13" s="3">
        <v>550</v>
      </c>
      <c r="F13" s="3">
        <v>1000</v>
      </c>
      <c r="G13" s="3" t="s">
        <v>16</v>
      </c>
      <c r="H13" s="3" t="s">
        <v>33</v>
      </c>
      <c r="I13">
        <v>1149</v>
      </c>
      <c r="J13" s="3">
        <v>19</v>
      </c>
      <c r="K13" t="s">
        <v>7</v>
      </c>
      <c r="L13" s="3"/>
    </row>
    <row r="14" spans="2:12">
      <c r="B14" s="8">
        <v>42184</v>
      </c>
      <c r="C14" s="3">
        <f>Feuil1!C5*Nomenclature!B5</f>
        <v>3</v>
      </c>
      <c r="D14" s="3" t="s">
        <v>27</v>
      </c>
      <c r="E14" s="3"/>
      <c r="F14" s="3"/>
      <c r="G14" s="3" t="s">
        <v>16</v>
      </c>
      <c r="H14" s="3" t="s">
        <v>32</v>
      </c>
      <c r="I14">
        <v>1149</v>
      </c>
      <c r="J14" s="3"/>
      <c r="L14" s="3" t="s">
        <v>8</v>
      </c>
    </row>
    <row r="15" spans="2:12">
      <c r="B15" s="8">
        <v>42184</v>
      </c>
      <c r="C15" s="3">
        <f>Feuil1!C5*Tableau4[[#This Row],[quantité]]</f>
        <v>15</v>
      </c>
      <c r="D15" s="3" t="s">
        <v>28</v>
      </c>
      <c r="E15" s="3"/>
      <c r="F15" s="3"/>
      <c r="G15" s="3" t="s">
        <v>16</v>
      </c>
      <c r="H15" s="3" t="s">
        <v>31</v>
      </c>
      <c r="I15">
        <v>1149</v>
      </c>
      <c r="J15" s="3"/>
      <c r="L15" s="3" t="s">
        <v>8</v>
      </c>
    </row>
    <row r="19" spans="3:3">
      <c r="C19" t="s">
        <v>56</v>
      </c>
    </row>
    <row r="20" spans="3:3">
      <c r="C20" t="s">
        <v>57</v>
      </c>
    </row>
    <row r="21" spans="3:3">
      <c r="C21" t="s">
        <v>59</v>
      </c>
    </row>
    <row r="22" spans="3:3">
      <c r="C22" t="s">
        <v>58</v>
      </c>
    </row>
    <row r="23" spans="3:3">
      <c r="C23" t="s">
        <v>60</v>
      </c>
    </row>
    <row r="24" spans="3:3">
      <c r="C24" t="s">
        <v>61</v>
      </c>
    </row>
    <row r="25" spans="3:3">
      <c r="C25" t="s">
        <v>62</v>
      </c>
    </row>
    <row r="26" spans="3:3">
      <c r="C26" t="s">
        <v>63</v>
      </c>
    </row>
    <row r="28" spans="3:3">
      <c r="C28" t="s">
        <v>64</v>
      </c>
    </row>
  </sheetData>
  <mergeCells count="1">
    <mergeCell ref="E1:F1"/>
  </mergeCell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dimension ref="B1:G19"/>
  <sheetViews>
    <sheetView workbookViewId="0">
      <selection activeCell="E13" sqref="E13"/>
    </sheetView>
  </sheetViews>
  <sheetFormatPr baseColWidth="10" defaultRowHeight="15"/>
  <cols>
    <col min="2" max="2" width="13.5703125" customWidth="1"/>
    <col min="3" max="3" width="20" customWidth="1"/>
    <col min="4" max="4" width="14.7109375" customWidth="1"/>
    <col min="5" max="5" width="20.140625" customWidth="1"/>
    <col min="6" max="6" width="14" customWidth="1"/>
  </cols>
  <sheetData>
    <row r="1" spans="2:7">
      <c r="D1" s="20" t="s">
        <v>51</v>
      </c>
      <c r="E1" s="20"/>
    </row>
    <row r="2" spans="2:7">
      <c r="B2" t="s">
        <v>12</v>
      </c>
      <c r="C2" t="s">
        <v>22</v>
      </c>
      <c r="D2" t="s">
        <v>52</v>
      </c>
      <c r="E2" t="s">
        <v>53</v>
      </c>
      <c r="F2" t="s">
        <v>23</v>
      </c>
      <c r="G2" t="s">
        <v>24</v>
      </c>
    </row>
    <row r="3" spans="2:7">
      <c r="B3" s="14">
        <v>10</v>
      </c>
      <c r="C3" s="14" t="s">
        <v>25</v>
      </c>
      <c r="D3" s="14">
        <v>800</v>
      </c>
      <c r="E3" s="14">
        <v>400</v>
      </c>
      <c r="F3" s="14" t="s">
        <v>16</v>
      </c>
      <c r="G3" s="14" t="s">
        <v>30</v>
      </c>
    </row>
    <row r="4" spans="2:7">
      <c r="B4" s="14">
        <v>2</v>
      </c>
      <c r="C4" s="14" t="s">
        <v>26</v>
      </c>
      <c r="D4" s="14">
        <v>550</v>
      </c>
      <c r="E4" s="14">
        <v>1000</v>
      </c>
      <c r="F4" s="14" t="s">
        <v>16</v>
      </c>
      <c r="G4" s="14" t="s">
        <v>33</v>
      </c>
    </row>
    <row r="5" spans="2:7">
      <c r="B5" s="14">
        <v>1</v>
      </c>
      <c r="C5" s="14" t="s">
        <v>27</v>
      </c>
      <c r="D5" s="14"/>
      <c r="E5" s="14"/>
      <c r="F5" s="14" t="s">
        <v>16</v>
      </c>
      <c r="G5" s="14" t="s">
        <v>32</v>
      </c>
    </row>
    <row r="6" spans="2:7">
      <c r="B6" s="14">
        <v>5</v>
      </c>
      <c r="C6" s="14" t="s">
        <v>28</v>
      </c>
      <c r="D6" s="14"/>
      <c r="E6" s="14"/>
      <c r="F6" s="14" t="s">
        <v>16</v>
      </c>
      <c r="G6" s="14" t="s">
        <v>31</v>
      </c>
    </row>
    <row r="7" spans="2:7">
      <c r="B7" s="14">
        <v>8</v>
      </c>
      <c r="C7" s="14" t="s">
        <v>27</v>
      </c>
      <c r="D7" s="14"/>
      <c r="E7" s="14"/>
      <c r="F7" s="14" t="s">
        <v>29</v>
      </c>
      <c r="G7" s="14" t="s">
        <v>34</v>
      </c>
    </row>
    <row r="8" spans="2:7">
      <c r="B8" s="14">
        <v>3</v>
      </c>
      <c r="C8" s="14" t="s">
        <v>35</v>
      </c>
      <c r="D8" s="14"/>
      <c r="E8" s="14"/>
      <c r="F8" s="14" t="s">
        <v>29</v>
      </c>
      <c r="G8" s="14" t="s">
        <v>34</v>
      </c>
    </row>
    <row r="9" spans="2:7">
      <c r="B9" s="14">
        <v>10</v>
      </c>
      <c r="C9" s="14" t="s">
        <v>25</v>
      </c>
      <c r="D9" s="14">
        <v>800</v>
      </c>
      <c r="E9" s="14">
        <v>400</v>
      </c>
      <c r="F9" s="14" t="s">
        <v>17</v>
      </c>
      <c r="G9" s="14" t="s">
        <v>30</v>
      </c>
    </row>
    <row r="10" spans="2:7">
      <c r="B10" s="14">
        <v>2</v>
      </c>
      <c r="C10" s="14" t="s">
        <v>26</v>
      </c>
      <c r="D10" s="14">
        <v>550</v>
      </c>
      <c r="E10" s="14">
        <v>1000</v>
      </c>
      <c r="F10" s="14" t="s">
        <v>17</v>
      </c>
      <c r="G10" s="14" t="s">
        <v>30</v>
      </c>
    </row>
    <row r="11" spans="2:7">
      <c r="B11" s="14">
        <v>4</v>
      </c>
      <c r="C11" s="14" t="s">
        <v>40</v>
      </c>
      <c r="D11" s="14">
        <v>1000</v>
      </c>
      <c r="E11" s="14">
        <v>800</v>
      </c>
      <c r="F11" s="14" t="s">
        <v>20</v>
      </c>
      <c r="G11" s="14" t="s">
        <v>37</v>
      </c>
    </row>
    <row r="12" spans="2:7">
      <c r="B12" s="14">
        <v>3</v>
      </c>
      <c r="C12" s="14" t="s">
        <v>41</v>
      </c>
      <c r="D12" s="14"/>
      <c r="E12" s="14"/>
      <c r="F12" s="14" t="s">
        <v>20</v>
      </c>
      <c r="G12" s="14" t="s">
        <v>38</v>
      </c>
    </row>
    <row r="13" spans="2:7">
      <c r="B13" s="14">
        <v>2</v>
      </c>
      <c r="C13" s="14" t="s">
        <v>42</v>
      </c>
      <c r="D13" s="14"/>
      <c r="E13" s="14"/>
      <c r="F13" s="14" t="s">
        <v>20</v>
      </c>
      <c r="G13" s="14" t="s">
        <v>38</v>
      </c>
    </row>
    <row r="14" spans="2:7">
      <c r="B14" s="14">
        <v>1</v>
      </c>
      <c r="C14" s="14" t="s">
        <v>40</v>
      </c>
      <c r="D14" s="14">
        <v>1000</v>
      </c>
      <c r="E14" s="14">
        <v>800</v>
      </c>
      <c r="F14" s="14" t="s">
        <v>36</v>
      </c>
      <c r="G14" s="14" t="s">
        <v>39</v>
      </c>
    </row>
    <row r="15" spans="2:7">
      <c r="B15" s="15">
        <v>5</v>
      </c>
      <c r="C15" s="15" t="s">
        <v>25</v>
      </c>
      <c r="D15" s="15">
        <v>800</v>
      </c>
      <c r="E15" s="15">
        <v>400</v>
      </c>
      <c r="F15" s="14" t="s">
        <v>36</v>
      </c>
      <c r="G15" s="15" t="s">
        <v>39</v>
      </c>
    </row>
    <row r="19" spans="2:3">
      <c r="B19" s="14" t="s">
        <v>43</v>
      </c>
      <c r="C19" s="14"/>
    </row>
  </sheetData>
  <mergeCells count="1">
    <mergeCell ref="D1:E1"/>
  </mergeCells>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Feuille 2</vt:lpstr>
      <vt:lpstr>Nomenclature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cp:lastPrinted>2015-06-15T15:54:06Z</cp:lastPrinted>
  <dcterms:created xsi:type="dcterms:W3CDTF">2015-06-11T11:19:16Z</dcterms:created>
  <dcterms:modified xsi:type="dcterms:W3CDTF">2015-06-23T15:25:25Z</dcterms:modified>
</cp:coreProperties>
</file>