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92" yWindow="360" windowWidth="10884" windowHeight="4272"/>
  </bookViews>
  <sheets>
    <sheet name="TABLEAU DE COTATION  DES AGENTS" sheetId="1" r:id="rId1"/>
    <sheet name="SOURCES" sheetId="2" r:id="rId2"/>
  </sheets>
  <definedNames>
    <definedName name="_xlnm.Print_Titles" localSheetId="0">'TABLEAU DE COTATION  DES AGENTS'!$A:$I</definedName>
    <definedName name="_xlnm.Print_Area" localSheetId="0">'TABLEAU DE COTATION  DES AGENTS'!$A$1:$CP$22</definedName>
  </definedNames>
  <calcPr calcId="145621"/>
</workbook>
</file>

<file path=xl/calcChain.xml><?xml version="1.0" encoding="utf-8"?>
<calcChain xmlns="http://schemas.openxmlformats.org/spreadsheetml/2006/main">
  <c r="CN11" i="1" l="1"/>
  <c r="CM11" i="1"/>
  <c r="CK11" i="1"/>
  <c r="CJ11" i="1"/>
  <c r="CH11" i="1"/>
  <c r="CG11" i="1"/>
  <c r="CE11" i="1"/>
  <c r="CD11" i="1"/>
  <c r="CB11" i="1"/>
  <c r="CA11" i="1"/>
  <c r="BY11" i="1"/>
  <c r="BX11" i="1"/>
  <c r="BV11" i="1"/>
  <c r="BU11" i="1"/>
  <c r="BS11" i="1"/>
  <c r="BR11" i="1"/>
  <c r="BP11" i="1"/>
  <c r="BO11" i="1"/>
  <c r="BM11" i="1"/>
  <c r="BL11" i="1"/>
  <c r="BF11" i="1"/>
  <c r="BE11" i="1"/>
  <c r="BC11" i="1"/>
  <c r="BB11" i="1"/>
  <c r="AZ11" i="1"/>
  <c r="AY11" i="1"/>
  <c r="AW11" i="1"/>
  <c r="AV11" i="1"/>
  <c r="AT11" i="1"/>
  <c r="AS11" i="1"/>
  <c r="AQ11" i="1"/>
  <c r="AP11" i="1"/>
  <c r="AN11" i="1"/>
  <c r="AM11" i="1"/>
  <c r="AK11" i="1"/>
  <c r="AJ11" i="1"/>
  <c r="Z11" i="1"/>
  <c r="W11" i="1"/>
  <c r="T11" i="1"/>
  <c r="Q11" i="1"/>
  <c r="N11" i="1"/>
  <c r="K11" i="1"/>
  <c r="O11" i="1" l="1"/>
  <c r="AA11" i="1"/>
  <c r="X11" i="1"/>
  <c r="U11" i="1"/>
  <c r="R11" i="1"/>
  <c r="L11" i="1"/>
  <c r="AB11" i="1" l="1"/>
  <c r="BJ11" i="1"/>
  <c r="CO11" i="1" s="1"/>
  <c r="BI11" i="1"/>
  <c r="AH11" i="1"/>
  <c r="AG11" i="1"/>
  <c r="AE11" i="1"/>
  <c r="AD11" i="1"/>
  <c r="BG11" i="1" l="1"/>
  <c r="CP11" i="1" l="1"/>
</calcChain>
</file>

<file path=xl/sharedStrings.xml><?xml version="1.0" encoding="utf-8"?>
<sst xmlns="http://schemas.openxmlformats.org/spreadsheetml/2006/main" count="368" uniqueCount="141">
  <si>
    <t>Nom</t>
  </si>
  <si>
    <t>Prénom</t>
  </si>
  <si>
    <t>Pole</t>
  </si>
  <si>
    <t>Direction</t>
  </si>
  <si>
    <t>Service</t>
  </si>
  <si>
    <t>Intitulé du poste</t>
  </si>
  <si>
    <t>Autonomie</t>
  </si>
  <si>
    <t>Efforts physiques</t>
  </si>
  <si>
    <t>Matricule</t>
  </si>
  <si>
    <t>N°</t>
  </si>
  <si>
    <t>Descriptif</t>
  </si>
  <si>
    <t>Nombre de points</t>
  </si>
  <si>
    <t>Liberté de manœuvre</t>
  </si>
  <si>
    <t>TOTAL POINTS CRITERE 1</t>
  </si>
  <si>
    <t>3E CRITERE : SUJETIONS PARTICULIERES ET DEGRE EXPOSITION</t>
  </si>
  <si>
    <t>1ER CRITERE : ENCADREMENT PILOTAGE COORDINATION</t>
  </si>
  <si>
    <t>2EME CRITERE : TECHNICITE EXPERTISE EXPERIENCE OU QUALIFICATION</t>
  </si>
  <si>
    <t>1ER CRITERE : ENCADREMENT, COORDINATION, PILOTAGE ET CONCEPTION</t>
  </si>
  <si>
    <t>TOTAL POINTS CRITERE 2</t>
  </si>
  <si>
    <t>TOTAL POINTS CRITERE 3</t>
  </si>
  <si>
    <t>Pôle Ressources et Moyens</t>
  </si>
  <si>
    <t>Direction des Ressources Humaines</t>
  </si>
  <si>
    <t>code astre Pole</t>
  </si>
  <si>
    <t>code astre direction</t>
  </si>
  <si>
    <t>AG</t>
  </si>
  <si>
    <t>SSSS</t>
  </si>
  <si>
    <t>2EME CRITERE : TECHNICITE, EXPERTISE, EXPERIENCE OU QUALIFICATION</t>
  </si>
  <si>
    <t>3EME CRITERE : SUJETIONS PARTICULIERES, DEGRE D'EXPOSITION DU POSTE</t>
  </si>
  <si>
    <t>Service Effectifs</t>
  </si>
  <si>
    <t>TOTAL COTATION</t>
  </si>
  <si>
    <t>Niveau hiérarchique</t>
  </si>
  <si>
    <t>Nombre de collaborateurs</t>
  </si>
  <si>
    <t>Délégation de signature</t>
  </si>
  <si>
    <t>Préparation, animation de réunion</t>
  </si>
  <si>
    <t>Catégorie hiérarchique</t>
  </si>
  <si>
    <t>Actualisation des connaissances</t>
  </si>
  <si>
    <t>Viarabilité des horaires</t>
  </si>
  <si>
    <t>Sujétions horaires</t>
  </si>
  <si>
    <t>Travail posté</t>
  </si>
  <si>
    <t>Environnement de travail</t>
  </si>
  <si>
    <t>Prévention et sécurité</t>
  </si>
  <si>
    <t>Relations avec public difficile</t>
  </si>
  <si>
    <t>Délai d'éxécution</t>
  </si>
  <si>
    <t>Fonctions support</t>
  </si>
  <si>
    <t>DGS</t>
  </si>
  <si>
    <t>Directeur de pôle</t>
  </si>
  <si>
    <t>Directeur de pôle adjoint</t>
  </si>
  <si>
    <t>Directeur</t>
  </si>
  <si>
    <t>Directeur adjoint</t>
  </si>
  <si>
    <t>Chef de service, de subdivision, responsable territoire, chargé de missions auprès du directeur</t>
  </si>
  <si>
    <t>Chef d'unité, chef de cellule</t>
  </si>
  <si>
    <t>Chef de groupe</t>
  </si>
  <si>
    <t>agent d'éxécution</t>
  </si>
  <si>
    <t>31 et plus</t>
  </si>
  <si>
    <t>de 20 à 30</t>
  </si>
  <si>
    <t>de 10 à 19</t>
  </si>
  <si>
    <t>de 5 à 9</t>
  </si>
  <si>
    <t>de 1 à 4 et management fonctionnel</t>
  </si>
  <si>
    <t>Oui</t>
  </si>
  <si>
    <t>Non</t>
  </si>
  <si>
    <t>Préparation et/ou animation de réunion</t>
  </si>
  <si>
    <t>Responsable de projets : niveau d'impact sur la structure</t>
  </si>
  <si>
    <t>Au niveau du pôle</t>
  </si>
  <si>
    <t>Au niveau direction</t>
  </si>
  <si>
    <t>Au niveau service</t>
  </si>
  <si>
    <t>catégorie hiérarchique</t>
  </si>
  <si>
    <t>Cat A</t>
  </si>
  <si>
    <t>Cat B</t>
  </si>
  <si>
    <t>Cat C</t>
  </si>
  <si>
    <t>Habilitation - Certification</t>
  </si>
  <si>
    <t>Indispensable</t>
  </si>
  <si>
    <t>Nécessaire</t>
  </si>
  <si>
    <t>Encouragée</t>
  </si>
  <si>
    <t>Outil métier : langue</t>
  </si>
  <si>
    <t>Outil métier : logiciels</t>
  </si>
  <si>
    <t>Rareté expertise</t>
  </si>
  <si>
    <t>Niveau d'expertise : conseil plusieurs services</t>
  </si>
  <si>
    <t>Niveau d'expertise : référent technique</t>
  </si>
  <si>
    <t>Itinérance (zone géographique)</t>
  </si>
  <si>
    <t>Variabilité des horaires</t>
  </si>
  <si>
    <t>Effort Physiques</t>
  </si>
  <si>
    <t>Non concerné</t>
  </si>
  <si>
    <t>Confirmé</t>
  </si>
  <si>
    <t>Maitrise</t>
  </si>
  <si>
    <t>Application</t>
  </si>
  <si>
    <t>Notion</t>
  </si>
  <si>
    <t>Niveau d'expertise : conseil agents service</t>
  </si>
  <si>
    <t>relations limitées au service</t>
  </si>
  <si>
    <t>non concerné</t>
  </si>
  <si>
    <t>délai d'éxécution</t>
  </si>
  <si>
    <t>Coordination/contrôle du travail</t>
  </si>
  <si>
    <t>Echelle d'évaluation</t>
  </si>
  <si>
    <t>Complexité du poste</t>
  </si>
  <si>
    <t>Technicité du poste</t>
  </si>
  <si>
    <t>Actualisation des connaissances (par formation de professionalisation)</t>
  </si>
  <si>
    <t>Maitrise de plusieurs domaines d'activités et conception de la stratégie de la structure</t>
  </si>
  <si>
    <t>Maitrise de plusieurs domaines d'activités permettant d'être associé à la prise de décision sur l'ensemble des sujets liés à la vie de la structure</t>
  </si>
  <si>
    <t>Maitrise de plusieurs spécialités dans son domaine d'activité permettant de participer  à la prise de décision dans son domaine d'activité</t>
  </si>
  <si>
    <t xml:space="preserve">Maitrise de plusieurs spécialités dans son domaine d'activité et prise en compte de la diversité et complexité des problèmes necessitant une reflexion originale et une capacité d'innovation notamment dans la conception de solutions </t>
  </si>
  <si>
    <t xml:space="preserve">Maitrise complète d'une spécialité dans son domaine d'activité et prise en compte de la diversité et complexité des situations necessitant interprétation et analyse </t>
  </si>
  <si>
    <t>Le poste implique de faire face à des imprévus nécessitant un minimulm de capacité d'adaptation tout en s'appuyant sur des règles connues</t>
  </si>
  <si>
    <t>Le poste implique de réaliser des tâches suivant un mode opératoire prélablement défini</t>
  </si>
  <si>
    <r>
      <t>Le poste implique une maitrise technique élevé voire une expertise reconnue permettant d'être un référent technique auprès de la Direction/Pôle/Direction Générale</t>
    </r>
    <r>
      <rPr>
        <sz val="11"/>
        <rFont val="Calibri"/>
        <family val="2"/>
      </rPr>
      <t xml:space="preserve"> afin d'apporter conseils, propositions et une assistance technique auprès des équipes opérationnelles</t>
    </r>
  </si>
  <si>
    <t>Recours à des techniques diverses dans des domaines distincts et prise en compte de contraintes ponctuelles et imprévues en s'appuyant sur des règles connues</t>
  </si>
  <si>
    <t>Travaux justifiant un premier niveau de technicité dans son domaine d'activité permettant de réaliser les travaux courants demandés</t>
  </si>
  <si>
    <t>Travaux d'éxécution simples et répétitifs en utilisant des outils techniques necessitant un petit apprentissage</t>
  </si>
  <si>
    <t>Travaux d'éxécution simples et répétitifs</t>
  </si>
  <si>
    <t>Utilisation d'un outil métier : logiciels métier</t>
  </si>
  <si>
    <t>Donner des conseils appronfondis nécessitant une recherche specifique d'informations complémentaires</t>
  </si>
  <si>
    <t>Donner des conseils de base en fonction d'un ensemble d'informations liées aux activités et à l'environnement de l'emploi collectées et actualisées en permanence</t>
  </si>
  <si>
    <t>large (contrôle sur la réalisation des objectifs)</t>
  </si>
  <si>
    <t>Encadrée (contrôle sur l'avancement et les résultats)</t>
  </si>
  <si>
    <t>Restreinte (contrôles fréquents sur la mise en œuvre)</t>
  </si>
  <si>
    <t>Responsabilité liée aux matériels utilisés</t>
  </si>
  <si>
    <t>Dangerosité du travail</t>
  </si>
  <si>
    <t>Relations avec public difficile ou exigeant</t>
  </si>
  <si>
    <t>Itinérance déplacements</t>
  </si>
  <si>
    <t xml:space="preserve">Itinérance </t>
  </si>
  <si>
    <t>Tous les jours</t>
  </si>
  <si>
    <t>au moins une fois par semaine (et pas tous les jours)</t>
  </si>
  <si>
    <t>au moins une fois par mois (et pas toutes les semaines)</t>
  </si>
  <si>
    <t>plus de 6h/jour</t>
  </si>
  <si>
    <t>entre 4h et 6 h/jour</t>
  </si>
  <si>
    <t>moins de 4 heures ou non concerné</t>
  </si>
  <si>
    <t>Plus de 50% du temps</t>
  </si>
  <si>
    <t>Entre 25% et 50% du temps</t>
  </si>
  <si>
    <t>Moins de 25% du temps ou non concerné</t>
  </si>
  <si>
    <t>Responsabilités liées aux matériels</t>
  </si>
  <si>
    <t>Relations avec autrui (internes/externes)</t>
  </si>
  <si>
    <t xml:space="preserve">relations avec les élus </t>
  </si>
  <si>
    <t xml:space="preserve">relations avec d'autres services et/ou public extérieur </t>
  </si>
  <si>
    <t xml:space="preserve">Relations avec autrui (interne/externe) </t>
  </si>
  <si>
    <t>fréquentes</t>
  </si>
  <si>
    <t>occasionnelles</t>
  </si>
  <si>
    <t>Chef de service adjoint, chargé de mission auprès du chef de service</t>
  </si>
  <si>
    <t>Au niveau collectivité et/ou partenaires extérieurs</t>
  </si>
  <si>
    <t>Coordination          Contrôle du travail</t>
  </si>
  <si>
    <t>Pilotage                    Conception de projets à enjeux ou stratégiques</t>
  </si>
  <si>
    <t>Utilisation d'un outil métier : langue étangère ou langue Corse</t>
  </si>
  <si>
    <t>X</t>
  </si>
  <si>
    <t>y</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</si>
</sst>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b/>
      <sz val="11"/>
      <color theme="1"/>
      <name val="Calibri"/>
      <family val="2"/>
      <scheme val="minor"/>
    </font>
    <font>
      <sz val="11"/>
      <color rgb="FFFF0000"/>
      <name val="Calibri"/>
      <family val="2"/>
      <scheme val="minor"/>
    </font>
    <font>
      <b/>
      <sz val="22"/>
      <color theme="1"/>
      <name val="Calibri"/>
      <family val="2"/>
      <scheme val="minor"/>
    </font>
    <font>
      <b/>
      <sz val="20"/>
      <color theme="1"/>
      <name val="Calibri"/>
      <family val="2"/>
      <scheme val="minor"/>
    </font>
    <font>
      <sz val="11"/>
      <name val="Calibri"/>
      <family val="2"/>
      <scheme val="minor"/>
    </font>
    <font>
      <sz val="11"/>
      <name val="Calibri"/>
      <family val="2"/>
    </font>
  </fonts>
  <fills count="12">
    <fill>
      <patternFill patternType="none"/>
    </fill>
    <fill>
      <patternFill patternType="gray125"/>
    </fill>
    <fill>
      <patternFill patternType="solid">
        <fgColor rgb="FFBFBFBF"/>
        <bgColor indexed="64"/>
      </patternFill>
    </fill>
    <fill>
      <patternFill patternType="solid">
        <fgColor theme="5" tint="0.79998168889431442"/>
        <bgColor indexed="64"/>
      </patternFill>
    </fill>
    <fill>
      <patternFill patternType="solid">
        <fgColor theme="0"/>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theme="9" tint="0.79998168889431442"/>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style="medium">
        <color indexed="64"/>
      </bottom>
      <diagonal/>
    </border>
  </borders>
  <cellStyleXfs count="1">
    <xf numFmtId="0" fontId="0" fillId="0" borderId="0"/>
  </cellStyleXfs>
  <cellXfs count="92">
    <xf numFmtId="0" fontId="0" fillId="0" borderId="0" xfId="0"/>
    <xf numFmtId="0" fontId="0" fillId="0" borderId="0" xfId="0" applyAlignment="1">
      <alignment horizontal="center" wrapText="1"/>
    </xf>
    <xf numFmtId="0" fontId="0" fillId="0" borderId="0" xfId="0" applyAlignment="1">
      <alignment horizontal="center" vertical="center" wrapText="1"/>
    </xf>
    <xf numFmtId="0" fontId="0" fillId="0" borderId="1" xfId="0" applyBorder="1" applyAlignment="1">
      <alignment horizontal="center" vertical="center" wrapText="1"/>
    </xf>
    <xf numFmtId="0" fontId="1" fillId="2" borderId="1" xfId="0" applyFont="1" applyFill="1" applyBorder="1" applyAlignment="1">
      <alignment horizontal="center" vertical="center" wrapText="1"/>
    </xf>
    <xf numFmtId="0" fontId="0" fillId="0" borderId="1" xfId="0" applyFont="1" applyBorder="1" applyAlignment="1">
      <alignment horizontal="center" vertical="center" wrapText="1"/>
    </xf>
    <xf numFmtId="0" fontId="0" fillId="0" borderId="1" xfId="0" applyFont="1" applyBorder="1" applyAlignment="1">
      <alignment vertical="center" wrapText="1"/>
    </xf>
    <xf numFmtId="0" fontId="0" fillId="0" borderId="1" xfId="0" applyFont="1" applyBorder="1" applyAlignment="1">
      <alignment vertical="center" wrapText="1"/>
    </xf>
    <xf numFmtId="0" fontId="0" fillId="0" borderId="0" xfId="0" applyFont="1" applyBorder="1" applyAlignment="1">
      <alignment horizontal="center" vertical="center" wrapText="1"/>
    </xf>
    <xf numFmtId="0" fontId="0" fillId="0" borderId="0" xfId="0" applyFont="1" applyBorder="1" applyAlignment="1">
      <alignment vertical="center" wrapText="1"/>
    </xf>
    <xf numFmtId="0" fontId="0" fillId="0" borderId="0" xfId="0" applyAlignment="1">
      <alignment horizontal="center" vertical="center"/>
    </xf>
    <xf numFmtId="0" fontId="1" fillId="4" borderId="0" xfId="0" applyFont="1" applyFill="1" applyAlignment="1">
      <alignment horizontal="center"/>
    </xf>
    <xf numFmtId="0" fontId="0" fillId="4" borderId="0" xfId="0" applyFill="1" applyAlignment="1">
      <alignment horizontal="center" wrapText="1"/>
    </xf>
    <xf numFmtId="0" fontId="0" fillId="4" borderId="0" xfId="0" applyFill="1"/>
    <xf numFmtId="0" fontId="0" fillId="0" borderId="1" xfId="0" applyFont="1" applyBorder="1" applyAlignment="1">
      <alignment horizontal="center" vertical="center" wrapText="1"/>
    </xf>
    <xf numFmtId="0" fontId="0" fillId="0" borderId="1" xfId="0" applyFont="1" applyBorder="1" applyAlignment="1">
      <alignment vertical="center" wrapText="1"/>
    </xf>
    <xf numFmtId="0" fontId="2" fillId="0" borderId="0" xfId="0" applyFont="1" applyAlignment="1">
      <alignment vertical="center" wrapText="1"/>
    </xf>
    <xf numFmtId="0" fontId="2" fillId="0" borderId="0" xfId="0" applyFont="1" applyAlignment="1">
      <alignment horizontal="center" vertical="center"/>
    </xf>
    <xf numFmtId="0" fontId="0" fillId="0" borderId="1" xfId="0" applyBorder="1" applyAlignment="1">
      <alignment horizontal="center" wrapText="1"/>
    </xf>
    <xf numFmtId="0" fontId="0" fillId="0" borderId="1" xfId="0" applyBorder="1"/>
    <xf numFmtId="0" fontId="0" fillId="0" borderId="1" xfId="0" applyBorder="1" applyAlignment="1">
      <alignment horizontal="center"/>
    </xf>
    <xf numFmtId="0" fontId="0" fillId="0" borderId="0" xfId="0" applyAlignment="1">
      <alignment horizontal="center"/>
    </xf>
    <xf numFmtId="0" fontId="0" fillId="0" borderId="17" xfId="0" applyBorder="1" applyAlignment="1" applyProtection="1">
      <alignment horizontal="center" vertical="center" wrapText="1"/>
      <protection locked="0"/>
    </xf>
    <xf numFmtId="0" fontId="0" fillId="0" borderId="17" xfId="0" applyBorder="1" applyAlignment="1">
      <alignment horizontal="center" vertical="center" wrapText="1"/>
    </xf>
    <xf numFmtId="0" fontId="1" fillId="3" borderId="18"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3" borderId="19" xfId="0" applyFont="1" applyFill="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7" borderId="18" xfId="0" applyFont="1" applyFill="1" applyBorder="1" applyAlignment="1">
      <alignment horizontal="center" vertical="center" wrapText="1"/>
    </xf>
    <xf numFmtId="0" fontId="1" fillId="7" borderId="21" xfId="0" applyFont="1" applyFill="1" applyBorder="1" applyAlignment="1">
      <alignment horizontal="center" vertical="center" wrapText="1"/>
    </xf>
    <xf numFmtId="0" fontId="1" fillId="7" borderId="19" xfId="0" applyFont="1" applyFill="1" applyBorder="1" applyAlignment="1">
      <alignment horizontal="center" vertical="center" wrapText="1"/>
    </xf>
    <xf numFmtId="0" fontId="0" fillId="0" borderId="6" xfId="0" applyFont="1" applyBorder="1" applyAlignment="1">
      <alignment horizontal="center" vertical="center" wrapText="1"/>
    </xf>
    <xf numFmtId="0" fontId="0" fillId="0" borderId="6" xfId="0" applyFont="1" applyBorder="1" applyAlignment="1">
      <alignment vertical="center" wrapText="1"/>
    </xf>
    <xf numFmtId="0" fontId="5" fillId="0" borderId="1" xfId="0" applyFont="1" applyBorder="1" applyAlignment="1">
      <alignment vertical="center" wrapText="1"/>
    </xf>
    <xf numFmtId="0" fontId="0" fillId="0" borderId="1" xfId="0" applyBorder="1" applyAlignment="1">
      <alignment vertical="center" wrapText="1"/>
    </xf>
    <xf numFmtId="0" fontId="5" fillId="0" borderId="14" xfId="0" applyFont="1" applyBorder="1" applyAlignment="1">
      <alignment vertical="center" wrapText="1"/>
    </xf>
    <xf numFmtId="0" fontId="1" fillId="3" borderId="17" xfId="0" applyFont="1" applyFill="1" applyBorder="1" applyAlignment="1">
      <alignment horizontal="center" vertical="center" wrapText="1"/>
    </xf>
    <xf numFmtId="0" fontId="1" fillId="8" borderId="17" xfId="0" applyFont="1" applyFill="1" applyBorder="1" applyAlignment="1">
      <alignment horizontal="center" vertical="center" wrapText="1"/>
    </xf>
    <xf numFmtId="0" fontId="1" fillId="11" borderId="18" xfId="0" applyFont="1" applyFill="1" applyBorder="1" applyAlignment="1">
      <alignment horizontal="center" vertical="center" wrapText="1"/>
    </xf>
    <xf numFmtId="0" fontId="1" fillId="11" borderId="21" xfId="0" applyFont="1" applyFill="1" applyBorder="1" applyAlignment="1">
      <alignment horizontal="center" vertical="center" wrapText="1"/>
    </xf>
    <xf numFmtId="0" fontId="1" fillId="11" borderId="19" xfId="0" applyFont="1" applyFill="1" applyBorder="1" applyAlignment="1">
      <alignment horizontal="center" vertical="center" wrapText="1"/>
    </xf>
    <xf numFmtId="0" fontId="1" fillId="9" borderId="1" xfId="0" applyFont="1" applyFill="1" applyBorder="1" applyAlignment="1">
      <alignment horizontal="center" vertical="center" wrapText="1"/>
    </xf>
    <xf numFmtId="0" fontId="1" fillId="10" borderId="1" xfId="0" applyFont="1" applyFill="1" applyBorder="1" applyAlignment="1">
      <alignment horizontal="center" vertical="center" wrapText="1"/>
    </xf>
    <xf numFmtId="0" fontId="0" fillId="4" borderId="0" xfId="0" applyFill="1" applyBorder="1" applyAlignment="1">
      <alignment horizontal="center" vertical="center"/>
    </xf>
    <xf numFmtId="0" fontId="3" fillId="4" borderId="0" xfId="0" applyFont="1" applyFill="1" applyBorder="1" applyAlignment="1">
      <alignment vertical="center"/>
    </xf>
    <xf numFmtId="0" fontId="4" fillId="4" borderId="0" xfId="0" applyFont="1" applyFill="1" applyBorder="1" applyAlignment="1">
      <alignment vertical="center"/>
    </xf>
    <xf numFmtId="0" fontId="1" fillId="3" borderId="5"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7" borderId="5" xfId="0" applyFont="1" applyFill="1" applyBorder="1" applyAlignment="1">
      <alignment horizontal="center" vertical="center" wrapText="1"/>
    </xf>
    <xf numFmtId="0" fontId="1" fillId="7" borderId="3" xfId="0" applyFont="1" applyFill="1" applyBorder="1" applyAlignment="1">
      <alignment horizontal="center" vertical="center" wrapText="1"/>
    </xf>
    <xf numFmtId="0" fontId="1" fillId="7" borderId="4"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1" fillId="3" borderId="8" xfId="0" applyFont="1" applyFill="1" applyBorder="1" applyAlignment="1">
      <alignment horizontal="center" vertical="center" wrapText="1"/>
    </xf>
    <xf numFmtId="0" fontId="1" fillId="3" borderId="9" xfId="0" applyFont="1" applyFill="1" applyBorder="1" applyAlignment="1">
      <alignment horizontal="center" vertical="center" wrapText="1"/>
    </xf>
    <xf numFmtId="0" fontId="1" fillId="3" borderId="10" xfId="0" applyFont="1" applyFill="1" applyBorder="1" applyAlignment="1">
      <alignment horizontal="center" vertical="center" wrapText="1"/>
    </xf>
    <xf numFmtId="0" fontId="1" fillId="3" borderId="11" xfId="0" applyFont="1" applyFill="1" applyBorder="1" applyAlignment="1">
      <alignment horizontal="center" vertical="center" wrapText="1"/>
    </xf>
    <xf numFmtId="0" fontId="1" fillId="3" borderId="12" xfId="0" applyFont="1" applyFill="1" applyBorder="1" applyAlignment="1">
      <alignment horizontal="center" vertical="center" wrapText="1"/>
    </xf>
    <xf numFmtId="0" fontId="1" fillId="8" borderId="2" xfId="0" applyFont="1" applyFill="1" applyBorder="1" applyAlignment="1">
      <alignment horizontal="center" vertical="center" wrapText="1"/>
    </xf>
    <xf numFmtId="0" fontId="1" fillId="8" borderId="20" xfId="0" applyFont="1" applyFill="1" applyBorder="1" applyAlignment="1">
      <alignment horizontal="center" vertical="center" wrapText="1"/>
    </xf>
    <xf numFmtId="0" fontId="2" fillId="0" borderId="0" xfId="0" applyFont="1" applyAlignment="1">
      <alignment horizontal="left" vertical="top" wrapText="1"/>
    </xf>
    <xf numFmtId="0" fontId="2" fillId="0" borderId="6" xfId="0" applyFont="1" applyBorder="1" applyAlignment="1">
      <alignment horizontal="left" vertical="top" wrapText="1"/>
    </xf>
    <xf numFmtId="0" fontId="1" fillId="10" borderId="2" xfId="0" applyFont="1" applyFill="1" applyBorder="1" applyAlignment="1">
      <alignment horizontal="center" vertical="center" wrapText="1"/>
    </xf>
    <xf numFmtId="0" fontId="1" fillId="10" borderId="13" xfId="0" applyFont="1" applyFill="1" applyBorder="1" applyAlignment="1">
      <alignment horizontal="center" vertical="center" wrapText="1"/>
    </xf>
    <xf numFmtId="0" fontId="1" fillId="11" borderId="5" xfId="0" applyFont="1" applyFill="1" applyBorder="1" applyAlignment="1">
      <alignment horizontal="center" vertical="center" wrapText="1"/>
    </xf>
    <xf numFmtId="0" fontId="1" fillId="11" borderId="3" xfId="0" applyFont="1" applyFill="1" applyBorder="1" applyAlignment="1">
      <alignment horizontal="center" vertical="center" wrapText="1"/>
    </xf>
    <xf numFmtId="0" fontId="1" fillId="11" borderId="4" xfId="0" applyFont="1" applyFill="1" applyBorder="1" applyAlignment="1">
      <alignment horizontal="center" vertical="center" wrapText="1"/>
    </xf>
    <xf numFmtId="0" fontId="1" fillId="9" borderId="2" xfId="0" applyFont="1" applyFill="1" applyBorder="1" applyAlignment="1">
      <alignment horizontal="center" vertical="center" wrapText="1"/>
    </xf>
    <xf numFmtId="0" fontId="1" fillId="9" borderId="13" xfId="0" applyFont="1" applyFill="1" applyBorder="1" applyAlignment="1">
      <alignment horizontal="center" vertical="center" wrapText="1"/>
    </xf>
    <xf numFmtId="0" fontId="1" fillId="11" borderId="7" xfId="0" applyFont="1" applyFill="1" applyBorder="1" applyAlignment="1">
      <alignment horizontal="center" vertical="center"/>
    </xf>
    <xf numFmtId="0" fontId="1" fillId="11" borderId="8" xfId="0" applyFont="1" applyFill="1" applyBorder="1" applyAlignment="1">
      <alignment horizontal="center" vertical="center"/>
    </xf>
    <xf numFmtId="0" fontId="1" fillId="11" borderId="9" xfId="0" applyFont="1" applyFill="1" applyBorder="1" applyAlignment="1">
      <alignment horizontal="center" vertical="center"/>
    </xf>
    <xf numFmtId="0" fontId="1" fillId="11" borderId="10" xfId="0" applyFont="1" applyFill="1" applyBorder="1" applyAlignment="1">
      <alignment horizontal="center" vertical="center"/>
    </xf>
    <xf numFmtId="0" fontId="1" fillId="11" borderId="11" xfId="0" applyFont="1" applyFill="1" applyBorder="1" applyAlignment="1">
      <alignment horizontal="center" vertical="center"/>
    </xf>
    <xf numFmtId="0" fontId="1" fillId="11" borderId="12" xfId="0" applyFont="1" applyFill="1" applyBorder="1" applyAlignment="1">
      <alignment horizontal="center" vertical="center"/>
    </xf>
    <xf numFmtId="0" fontId="1" fillId="7" borderId="7" xfId="0" applyFont="1" applyFill="1" applyBorder="1" applyAlignment="1">
      <alignment horizontal="center" vertical="center"/>
    </xf>
    <xf numFmtId="0" fontId="1" fillId="7" borderId="8" xfId="0" applyFont="1" applyFill="1" applyBorder="1" applyAlignment="1">
      <alignment horizontal="center" vertical="center"/>
    </xf>
    <xf numFmtId="0" fontId="1" fillId="7" borderId="9" xfId="0" applyFont="1" applyFill="1" applyBorder="1" applyAlignment="1">
      <alignment horizontal="center" vertical="center"/>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12" xfId="0" applyFont="1" applyFill="1" applyBorder="1" applyAlignment="1">
      <alignment horizontal="center" vertical="center"/>
    </xf>
    <xf numFmtId="0" fontId="1" fillId="3" borderId="2" xfId="0" applyFont="1" applyFill="1" applyBorder="1" applyAlignment="1">
      <alignment horizontal="center" vertical="center" wrapText="1"/>
    </xf>
    <xf numFmtId="0" fontId="1" fillId="3" borderId="20" xfId="0" applyFont="1" applyFill="1" applyBorder="1" applyAlignment="1">
      <alignment horizontal="center" vertical="center" wrapText="1"/>
    </xf>
    <xf numFmtId="0" fontId="0" fillId="0" borderId="6" xfId="0" applyBorder="1" applyAlignment="1">
      <alignment horizontal="center" wrapText="1"/>
    </xf>
    <xf numFmtId="0" fontId="1" fillId="5" borderId="0" xfId="0" applyFont="1" applyFill="1" applyAlignment="1">
      <alignment horizontal="center" wrapText="1"/>
    </xf>
    <xf numFmtId="0" fontId="1" fillId="5" borderId="0" xfId="0" applyFont="1" applyFill="1" applyAlignment="1">
      <alignment horizontal="center"/>
    </xf>
    <xf numFmtId="0" fontId="1" fillId="6" borderId="0" xfId="0" applyFont="1" applyFill="1" applyAlignment="1">
      <alignment horizontal="center"/>
    </xf>
    <xf numFmtId="0" fontId="2" fillId="4" borderId="0" xfId="0" applyFont="1" applyFill="1" applyBorder="1" applyAlignment="1">
      <alignment vertical="center" wrapText="1"/>
    </xf>
    <xf numFmtId="0" fontId="3" fillId="4" borderId="0" xfId="0" applyFont="1" applyFill="1" applyBorder="1" applyAlignment="1">
      <alignment horizontal="center" vertical="center"/>
    </xf>
    <xf numFmtId="0" fontId="4" fillId="4" borderId="0"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CP11"/>
  <sheetViews>
    <sheetView tabSelected="1" view="pageBreakPreview" zoomScale="60" zoomScaleNormal="90" workbookViewId="0">
      <pane xSplit="9" ySplit="10" topLeftCell="J11" activePane="bottomRight" state="frozen"/>
      <selection pane="topRight" activeCell="H1" sqref="H1"/>
      <selection pane="bottomLeft" activeCell="A8" sqref="A8"/>
      <selection pane="bottomRight" activeCell="L14" sqref="L14"/>
    </sheetView>
  </sheetViews>
  <sheetFormatPr baseColWidth="10" defaultRowHeight="14.4" x14ac:dyDescent="0.3"/>
  <cols>
    <col min="1" max="1" width="12.44140625" style="10" customWidth="1"/>
    <col min="2" max="2" width="15" style="10" customWidth="1"/>
    <col min="3" max="3" width="12.33203125" style="10" bestFit="1" customWidth="1"/>
    <col min="4" max="4" width="14" style="10" customWidth="1"/>
    <col min="5" max="5" width="14" style="10" hidden="1" customWidth="1"/>
    <col min="6" max="6" width="17.33203125" style="10" customWidth="1"/>
    <col min="7" max="7" width="17.33203125" style="10" hidden="1" customWidth="1"/>
    <col min="8" max="8" width="13.44140625" style="10" customWidth="1"/>
    <col min="9" max="9" width="11.5546875" style="10"/>
    <col min="10" max="10" width="8" style="2" customWidth="1"/>
    <col min="11" max="11" width="17.5546875" style="2" customWidth="1"/>
    <col min="12" max="12" width="13" style="2" customWidth="1"/>
    <col min="13" max="13" width="8.33203125" style="2" customWidth="1"/>
    <col min="14" max="14" width="16.88671875" style="2" customWidth="1"/>
    <col min="15" max="15" width="13" style="2" customWidth="1"/>
    <col min="16" max="16" width="8.33203125" style="10" customWidth="1"/>
    <col min="17" max="17" width="12.5546875" style="10" customWidth="1"/>
    <col min="18" max="18" width="13" style="10" customWidth="1"/>
    <col min="19" max="19" width="8.33203125" style="10" customWidth="1"/>
    <col min="20" max="20" width="12.44140625" style="10" customWidth="1"/>
    <col min="21" max="21" width="13" style="10" customWidth="1"/>
    <col min="22" max="22" width="8.33203125" style="10" customWidth="1"/>
    <col min="23" max="23" width="14.5546875" style="10" customWidth="1"/>
    <col min="24" max="24" width="13" style="10" customWidth="1"/>
    <col min="25" max="25" width="8.33203125" style="10" customWidth="1"/>
    <col min="26" max="26" width="13.88671875" style="10" customWidth="1"/>
    <col min="27" max="27" width="13" style="10" customWidth="1"/>
    <col min="28" max="28" width="15.77734375" style="10" customWidth="1"/>
    <col min="29" max="29" width="8.33203125" style="10" customWidth="1"/>
    <col min="30" max="30" width="14.109375" style="10" customWidth="1"/>
    <col min="31" max="31" width="13" style="10" customWidth="1"/>
    <col min="32" max="32" width="8.33203125" style="10" customWidth="1"/>
    <col min="33" max="33" width="13.44140625" style="10" customWidth="1"/>
    <col min="34" max="34" width="13" style="10" customWidth="1"/>
    <col min="35" max="35" width="8.33203125" style="10" customWidth="1"/>
    <col min="36" max="36" width="13.33203125" style="10" customWidth="1"/>
    <col min="37" max="37" width="13" style="10" customWidth="1"/>
    <col min="38" max="38" width="8.33203125" style="10" customWidth="1"/>
    <col min="39" max="39" width="14.21875" style="10" customWidth="1"/>
    <col min="40" max="40" width="16.44140625" style="10" customWidth="1"/>
    <col min="41" max="41" width="8.33203125" style="10" customWidth="1"/>
    <col min="42" max="42" width="34.44140625" style="10" customWidth="1"/>
    <col min="43" max="43" width="13" style="10" customWidth="1"/>
    <col min="44" max="44" width="8.33203125" style="10" customWidth="1"/>
    <col min="45" max="45" width="40.44140625" style="10" customWidth="1"/>
    <col min="46" max="46" width="13" style="10" customWidth="1"/>
    <col min="47" max="47" width="8.33203125" style="10" customWidth="1"/>
    <col min="48" max="48" width="13.44140625" style="10" customWidth="1"/>
    <col min="49" max="49" width="13" style="10" customWidth="1"/>
    <col min="50" max="50" width="8.33203125" style="10" customWidth="1"/>
    <col min="51" max="51" width="14" style="10" customWidth="1"/>
    <col min="52" max="52" width="13" style="10" customWidth="1"/>
    <col min="53" max="53" width="8.33203125" style="10" customWidth="1"/>
    <col min="54" max="54" width="31.5546875" style="10" customWidth="1"/>
    <col min="55" max="55" width="13" style="10" customWidth="1"/>
    <col min="56" max="56" width="8.33203125" style="10" customWidth="1"/>
    <col min="57" max="57" width="14.6640625" style="10" customWidth="1"/>
    <col min="58" max="58" width="13" style="10" customWidth="1"/>
    <col min="59" max="59" width="13.109375" style="10" customWidth="1"/>
    <col min="60" max="60" width="8.33203125" style="10" customWidth="1"/>
    <col min="61" max="61" width="13.6640625" style="10" customWidth="1"/>
    <col min="62" max="62" width="13" style="10" customWidth="1"/>
    <col min="63" max="63" width="8.33203125" style="10" customWidth="1"/>
    <col min="64" max="64" width="14.21875" style="10" customWidth="1"/>
    <col min="65" max="65" width="13" style="10" customWidth="1"/>
    <col min="66" max="66" width="8.33203125" style="10" customWidth="1"/>
    <col min="67" max="67" width="11.5546875" style="10" customWidth="1"/>
    <col min="68" max="68" width="13" style="10" customWidth="1"/>
    <col min="69" max="69" width="8.33203125" style="10" customWidth="1"/>
    <col min="70" max="70" width="16.109375" style="10" customWidth="1"/>
    <col min="71" max="71" width="13" style="10" customWidth="1"/>
    <col min="72" max="72" width="8.33203125" style="10" customWidth="1"/>
    <col min="73" max="73" width="21" style="10" customWidth="1"/>
    <col min="74" max="74" width="13" style="10" customWidth="1"/>
    <col min="75" max="75" width="8.33203125" style="10" customWidth="1"/>
    <col min="76" max="76" width="17" style="10" customWidth="1"/>
    <col min="77" max="77" width="13" style="10" customWidth="1"/>
    <col min="78" max="78" width="8.33203125" style="10" customWidth="1"/>
    <col min="79" max="79" width="13.44140625" style="10" customWidth="1"/>
    <col min="80" max="80" width="13" style="10" customWidth="1"/>
    <col min="81" max="81" width="8.33203125" style="10" customWidth="1"/>
    <col min="82" max="82" width="18.77734375" style="10" customWidth="1"/>
    <col min="83" max="83" width="13" style="10" customWidth="1"/>
    <col min="84" max="84" width="8.33203125" style="10" customWidth="1"/>
    <col min="85" max="86" width="13" style="10" customWidth="1"/>
    <col min="87" max="87" width="8.33203125" style="10" customWidth="1"/>
    <col min="88" max="88" width="13.33203125" style="10" customWidth="1"/>
    <col min="89" max="89" width="13" style="10" customWidth="1"/>
    <col min="90" max="90" width="8.33203125" style="10" customWidth="1"/>
    <col min="91" max="91" width="13.33203125" style="10" customWidth="1"/>
    <col min="92" max="92" width="13" style="10" customWidth="1"/>
    <col min="93" max="93" width="15.109375" style="10" customWidth="1"/>
    <col min="94" max="94" width="17.77734375" style="10" customWidth="1"/>
    <col min="95" max="16384" width="11.5546875" style="10"/>
  </cols>
  <sheetData>
    <row r="1" spans="1:94" s="45" customFormat="1" ht="28.8" x14ac:dyDescent="0.3">
      <c r="A1" s="89"/>
      <c r="B1" s="89"/>
      <c r="C1" s="89"/>
      <c r="D1" s="89"/>
      <c r="E1" s="89"/>
      <c r="F1" s="89"/>
      <c r="G1" s="89"/>
      <c r="H1" s="89"/>
      <c r="I1" s="46"/>
      <c r="J1" s="90"/>
      <c r="K1" s="90"/>
      <c r="L1" s="90"/>
      <c r="M1" s="90"/>
      <c r="N1" s="90"/>
      <c r="O1" s="90"/>
      <c r="P1" s="90"/>
      <c r="Q1" s="90"/>
      <c r="R1" s="90"/>
      <c r="S1" s="90"/>
      <c r="T1" s="90"/>
      <c r="U1" s="90"/>
      <c r="V1" s="90"/>
      <c r="AF1" s="90"/>
      <c r="AG1" s="90"/>
      <c r="AH1" s="90"/>
      <c r="AI1" s="90"/>
      <c r="AJ1" s="90"/>
      <c r="AK1" s="90"/>
      <c r="AL1" s="90"/>
      <c r="AM1" s="90"/>
      <c r="AN1" s="90"/>
      <c r="AO1" s="90"/>
      <c r="AP1" s="90"/>
      <c r="AQ1" s="90"/>
      <c r="AR1" s="90"/>
      <c r="BS1" s="90"/>
      <c r="BT1" s="90"/>
      <c r="BU1" s="90"/>
      <c r="BV1" s="90"/>
      <c r="BW1" s="90"/>
      <c r="BX1" s="90"/>
      <c r="BY1" s="90"/>
      <c r="BZ1" s="90"/>
      <c r="CA1" s="90"/>
      <c r="CB1" s="90"/>
      <c r="CC1" s="90"/>
      <c r="CD1" s="90"/>
      <c r="CE1" s="90"/>
    </row>
    <row r="2" spans="1:94" s="45" customFormat="1" x14ac:dyDescent="0.3">
      <c r="A2" s="89"/>
      <c r="B2" s="89"/>
      <c r="C2" s="89"/>
      <c r="D2" s="89"/>
      <c r="E2" s="89"/>
      <c r="F2" s="89"/>
      <c r="G2" s="89"/>
      <c r="H2" s="89"/>
    </row>
    <row r="3" spans="1:94" s="45" customFormat="1" x14ac:dyDescent="0.3">
      <c r="A3" s="89"/>
      <c r="B3" s="89"/>
      <c r="C3" s="89"/>
      <c r="D3" s="89"/>
      <c r="E3" s="89"/>
      <c r="F3" s="89"/>
      <c r="G3" s="89"/>
      <c r="H3" s="89"/>
    </row>
    <row r="4" spans="1:94" s="45" customFormat="1" ht="25.8" x14ac:dyDescent="0.3">
      <c r="A4" s="89"/>
      <c r="B4" s="89"/>
      <c r="C4" s="89"/>
      <c r="D4" s="89"/>
      <c r="E4" s="89"/>
      <c r="F4" s="89"/>
      <c r="G4" s="89"/>
      <c r="H4" s="89"/>
      <c r="I4" s="47"/>
      <c r="J4" s="91"/>
      <c r="K4" s="91"/>
      <c r="L4" s="91"/>
      <c r="M4" s="91"/>
      <c r="N4" s="91"/>
      <c r="O4" s="91"/>
      <c r="P4" s="91"/>
      <c r="Q4" s="91"/>
      <c r="R4" s="91"/>
      <c r="S4" s="91"/>
      <c r="T4" s="91"/>
      <c r="U4" s="91"/>
      <c r="V4" s="91"/>
      <c r="AF4" s="91"/>
      <c r="AG4" s="91"/>
      <c r="AH4" s="91"/>
      <c r="AI4" s="91"/>
      <c r="AJ4" s="91"/>
      <c r="AK4" s="91"/>
      <c r="AL4" s="91"/>
      <c r="AM4" s="91"/>
      <c r="AN4" s="91"/>
      <c r="AO4" s="91"/>
      <c r="AP4" s="91"/>
      <c r="AQ4" s="91"/>
      <c r="AR4" s="91"/>
      <c r="BS4" s="91"/>
      <c r="BT4" s="91"/>
      <c r="BU4" s="91"/>
      <c r="BV4" s="91"/>
      <c r="BW4" s="91"/>
      <c r="BX4" s="91"/>
      <c r="BY4" s="91"/>
      <c r="BZ4" s="91"/>
      <c r="CA4" s="91"/>
      <c r="CB4" s="91"/>
      <c r="CC4" s="91"/>
      <c r="CD4" s="91"/>
      <c r="CE4" s="91"/>
    </row>
    <row r="5" spans="1:94" x14ac:dyDescent="0.3">
      <c r="A5" s="16"/>
      <c r="B5" s="16"/>
      <c r="C5" s="16"/>
      <c r="D5" s="16"/>
      <c r="E5" s="16"/>
      <c r="F5" s="16"/>
      <c r="G5" s="16"/>
      <c r="H5" s="16"/>
      <c r="I5" s="16"/>
    </row>
    <row r="6" spans="1:94" ht="15" thickBot="1" x14ac:dyDescent="0.35">
      <c r="A6" s="62"/>
      <c r="B6" s="62"/>
      <c r="C6" s="62"/>
      <c r="D6" s="62"/>
      <c r="E6" s="62"/>
      <c r="F6" s="62"/>
      <c r="G6" s="62"/>
      <c r="H6" s="62"/>
      <c r="I6" s="17"/>
    </row>
    <row r="7" spans="1:94" x14ac:dyDescent="0.3">
      <c r="A7" s="62"/>
      <c r="B7" s="62"/>
      <c r="C7" s="62"/>
      <c r="D7" s="62"/>
      <c r="E7" s="62"/>
      <c r="F7" s="62"/>
      <c r="G7" s="62"/>
      <c r="H7" s="62"/>
      <c r="I7" s="17"/>
      <c r="J7" s="54" t="s">
        <v>17</v>
      </c>
      <c r="K7" s="55"/>
      <c r="L7" s="55"/>
      <c r="M7" s="55"/>
      <c r="N7" s="55"/>
      <c r="O7" s="55"/>
      <c r="P7" s="55"/>
      <c r="Q7" s="55"/>
      <c r="R7" s="55"/>
      <c r="S7" s="55"/>
      <c r="T7" s="55"/>
      <c r="U7" s="55"/>
      <c r="V7" s="55"/>
      <c r="W7" s="55"/>
      <c r="X7" s="55"/>
      <c r="Y7" s="55"/>
      <c r="Z7" s="55"/>
      <c r="AA7" s="55"/>
      <c r="AB7" s="56"/>
      <c r="AC7" s="77" t="s">
        <v>26</v>
      </c>
      <c r="AD7" s="78"/>
      <c r="AE7" s="78"/>
      <c r="AF7" s="78"/>
      <c r="AG7" s="78"/>
      <c r="AH7" s="78"/>
      <c r="AI7" s="78"/>
      <c r="AJ7" s="78"/>
      <c r="AK7" s="78"/>
      <c r="AL7" s="78"/>
      <c r="AM7" s="78"/>
      <c r="AN7" s="78"/>
      <c r="AO7" s="78"/>
      <c r="AP7" s="78"/>
      <c r="AQ7" s="78"/>
      <c r="AR7" s="78"/>
      <c r="AS7" s="78"/>
      <c r="AT7" s="78"/>
      <c r="AU7" s="78"/>
      <c r="AV7" s="78"/>
      <c r="AW7" s="78"/>
      <c r="AX7" s="78"/>
      <c r="AY7" s="78"/>
      <c r="AZ7" s="78"/>
      <c r="BA7" s="78"/>
      <c r="BB7" s="78"/>
      <c r="BC7" s="78"/>
      <c r="BD7" s="78"/>
      <c r="BE7" s="78"/>
      <c r="BF7" s="78"/>
      <c r="BG7" s="79"/>
      <c r="BH7" s="71" t="s">
        <v>27</v>
      </c>
      <c r="BI7" s="72"/>
      <c r="BJ7" s="72"/>
      <c r="BK7" s="72"/>
      <c r="BL7" s="72"/>
      <c r="BM7" s="72"/>
      <c r="BN7" s="72"/>
      <c r="BO7" s="72"/>
      <c r="BP7" s="72"/>
      <c r="BQ7" s="72"/>
      <c r="BR7" s="72"/>
      <c r="BS7" s="72"/>
      <c r="BT7" s="72"/>
      <c r="BU7" s="72"/>
      <c r="BV7" s="72"/>
      <c r="BW7" s="72"/>
      <c r="BX7" s="72"/>
      <c r="BY7" s="72"/>
      <c r="BZ7" s="72"/>
      <c r="CA7" s="72"/>
      <c r="CB7" s="72"/>
      <c r="CC7" s="72"/>
      <c r="CD7" s="72"/>
      <c r="CE7" s="72"/>
      <c r="CF7" s="72"/>
      <c r="CG7" s="72"/>
      <c r="CH7" s="72"/>
      <c r="CI7" s="72"/>
      <c r="CJ7" s="72"/>
      <c r="CK7" s="72"/>
      <c r="CL7" s="72"/>
      <c r="CM7" s="72"/>
      <c r="CN7" s="72"/>
      <c r="CO7" s="73"/>
      <c r="CP7" s="64" t="s">
        <v>29</v>
      </c>
    </row>
    <row r="8" spans="1:94" ht="25.2" customHeight="1" thickBot="1" x14ac:dyDescent="0.35">
      <c r="A8" s="17"/>
      <c r="B8" s="17"/>
      <c r="C8" s="17"/>
      <c r="D8" s="17"/>
      <c r="E8" s="17"/>
      <c r="F8" s="17"/>
      <c r="G8" s="17"/>
      <c r="H8" s="17"/>
      <c r="I8" s="17"/>
      <c r="J8" s="57"/>
      <c r="K8" s="58"/>
      <c r="L8" s="58"/>
      <c r="M8" s="58"/>
      <c r="N8" s="58"/>
      <c r="O8" s="58"/>
      <c r="P8" s="58"/>
      <c r="Q8" s="58"/>
      <c r="R8" s="58"/>
      <c r="S8" s="58"/>
      <c r="T8" s="58"/>
      <c r="U8" s="58"/>
      <c r="V8" s="58"/>
      <c r="W8" s="58"/>
      <c r="X8" s="58"/>
      <c r="Y8" s="58"/>
      <c r="Z8" s="58"/>
      <c r="AA8" s="58"/>
      <c r="AB8" s="59"/>
      <c r="AC8" s="80"/>
      <c r="AD8" s="81"/>
      <c r="AE8" s="81"/>
      <c r="AF8" s="81"/>
      <c r="AG8" s="81"/>
      <c r="AH8" s="81"/>
      <c r="AI8" s="81"/>
      <c r="AJ8" s="81"/>
      <c r="AK8" s="81"/>
      <c r="AL8" s="81"/>
      <c r="AM8" s="81"/>
      <c r="AN8" s="81"/>
      <c r="AO8" s="81"/>
      <c r="AP8" s="81"/>
      <c r="AQ8" s="81"/>
      <c r="AR8" s="81"/>
      <c r="AS8" s="81"/>
      <c r="AT8" s="81"/>
      <c r="AU8" s="81"/>
      <c r="AV8" s="81"/>
      <c r="AW8" s="81"/>
      <c r="AX8" s="81"/>
      <c r="AY8" s="81"/>
      <c r="AZ8" s="81"/>
      <c r="BA8" s="81"/>
      <c r="BB8" s="81"/>
      <c r="BC8" s="81"/>
      <c r="BD8" s="81"/>
      <c r="BE8" s="81"/>
      <c r="BF8" s="81"/>
      <c r="BG8" s="82"/>
      <c r="BH8" s="74"/>
      <c r="BI8" s="75"/>
      <c r="BJ8" s="75"/>
      <c r="BK8" s="75"/>
      <c r="BL8" s="75"/>
      <c r="BM8" s="75"/>
      <c r="BN8" s="75"/>
      <c r="BO8" s="75"/>
      <c r="BP8" s="75"/>
      <c r="BQ8" s="75"/>
      <c r="BR8" s="75"/>
      <c r="BS8" s="75"/>
      <c r="BT8" s="75"/>
      <c r="BU8" s="75"/>
      <c r="BV8" s="75"/>
      <c r="BW8" s="75"/>
      <c r="BX8" s="75"/>
      <c r="BY8" s="75"/>
      <c r="BZ8" s="75"/>
      <c r="CA8" s="75"/>
      <c r="CB8" s="75"/>
      <c r="CC8" s="75"/>
      <c r="CD8" s="75"/>
      <c r="CE8" s="75"/>
      <c r="CF8" s="75"/>
      <c r="CG8" s="75"/>
      <c r="CH8" s="75"/>
      <c r="CI8" s="75"/>
      <c r="CJ8" s="75"/>
      <c r="CK8" s="75"/>
      <c r="CL8" s="75"/>
      <c r="CM8" s="75"/>
      <c r="CN8" s="75"/>
      <c r="CO8" s="76"/>
      <c r="CP8" s="65"/>
    </row>
    <row r="9" spans="1:94" ht="114" customHeight="1" thickBot="1" x14ac:dyDescent="0.35">
      <c r="A9" s="63"/>
      <c r="B9" s="63"/>
      <c r="C9" s="63"/>
      <c r="D9" s="63"/>
      <c r="E9" s="63"/>
      <c r="F9" s="63"/>
      <c r="G9" s="63"/>
      <c r="H9" s="63"/>
      <c r="I9" s="17"/>
      <c r="J9" s="48" t="s">
        <v>30</v>
      </c>
      <c r="K9" s="49"/>
      <c r="L9" s="50"/>
      <c r="M9" s="48" t="s">
        <v>31</v>
      </c>
      <c r="N9" s="49"/>
      <c r="O9" s="50"/>
      <c r="P9" s="48" t="s">
        <v>32</v>
      </c>
      <c r="Q9" s="49"/>
      <c r="R9" s="50"/>
      <c r="S9" s="48" t="s">
        <v>33</v>
      </c>
      <c r="T9" s="49"/>
      <c r="U9" s="50"/>
      <c r="V9" s="48" t="s">
        <v>136</v>
      </c>
      <c r="W9" s="49"/>
      <c r="X9" s="50"/>
      <c r="Y9" s="48" t="s">
        <v>137</v>
      </c>
      <c r="Z9" s="49"/>
      <c r="AA9" s="50"/>
      <c r="AB9" s="83" t="s">
        <v>13</v>
      </c>
      <c r="AC9" s="51" t="s">
        <v>34</v>
      </c>
      <c r="AD9" s="52"/>
      <c r="AE9" s="53"/>
      <c r="AF9" s="51" t="s">
        <v>69</v>
      </c>
      <c r="AG9" s="52"/>
      <c r="AH9" s="53"/>
      <c r="AI9" s="51" t="s">
        <v>40</v>
      </c>
      <c r="AJ9" s="52"/>
      <c r="AK9" s="53"/>
      <c r="AL9" s="51" t="s">
        <v>94</v>
      </c>
      <c r="AM9" s="52"/>
      <c r="AN9" s="53"/>
      <c r="AO9" s="51" t="s">
        <v>92</v>
      </c>
      <c r="AP9" s="52"/>
      <c r="AQ9" s="53"/>
      <c r="AR9" s="51" t="s">
        <v>93</v>
      </c>
      <c r="AS9" s="52"/>
      <c r="AT9" s="53"/>
      <c r="AU9" s="51" t="s">
        <v>138</v>
      </c>
      <c r="AV9" s="52"/>
      <c r="AW9" s="53"/>
      <c r="AX9" s="51" t="s">
        <v>107</v>
      </c>
      <c r="AY9" s="52"/>
      <c r="AZ9" s="53"/>
      <c r="BA9" s="51" t="s">
        <v>43</v>
      </c>
      <c r="BB9" s="52"/>
      <c r="BC9" s="53"/>
      <c r="BD9" s="51" t="s">
        <v>6</v>
      </c>
      <c r="BE9" s="52"/>
      <c r="BF9" s="53"/>
      <c r="BG9" s="60" t="s">
        <v>18</v>
      </c>
      <c r="BH9" s="66" t="s">
        <v>116</v>
      </c>
      <c r="BI9" s="67"/>
      <c r="BJ9" s="68"/>
      <c r="BK9" s="66" t="s">
        <v>36</v>
      </c>
      <c r="BL9" s="67"/>
      <c r="BM9" s="68"/>
      <c r="BN9" s="66" t="s">
        <v>37</v>
      </c>
      <c r="BO9" s="67"/>
      <c r="BP9" s="68"/>
      <c r="BQ9" s="66" t="s">
        <v>38</v>
      </c>
      <c r="BR9" s="67"/>
      <c r="BS9" s="68"/>
      <c r="BT9" s="66" t="s">
        <v>7</v>
      </c>
      <c r="BU9" s="67"/>
      <c r="BV9" s="68"/>
      <c r="BW9" s="66" t="s">
        <v>39</v>
      </c>
      <c r="BX9" s="67"/>
      <c r="BY9" s="68"/>
      <c r="BZ9" s="66" t="s">
        <v>113</v>
      </c>
      <c r="CA9" s="67"/>
      <c r="CB9" s="68"/>
      <c r="CC9" s="66" t="s">
        <v>114</v>
      </c>
      <c r="CD9" s="67"/>
      <c r="CE9" s="68"/>
      <c r="CF9" s="66" t="s">
        <v>131</v>
      </c>
      <c r="CG9" s="67"/>
      <c r="CH9" s="68"/>
      <c r="CI9" s="66" t="s">
        <v>115</v>
      </c>
      <c r="CJ9" s="67"/>
      <c r="CK9" s="68"/>
      <c r="CL9" s="66" t="s">
        <v>42</v>
      </c>
      <c r="CM9" s="67"/>
      <c r="CN9" s="68"/>
      <c r="CO9" s="69" t="s">
        <v>19</v>
      </c>
      <c r="CP9" s="65"/>
    </row>
    <row r="10" spans="1:94" s="2" customFormat="1" ht="43.2" customHeight="1" thickBot="1" x14ac:dyDescent="0.35">
      <c r="A10" s="27" t="s">
        <v>8</v>
      </c>
      <c r="B10" s="27" t="s">
        <v>0</v>
      </c>
      <c r="C10" s="27" t="s">
        <v>1</v>
      </c>
      <c r="D10" s="27" t="s">
        <v>2</v>
      </c>
      <c r="E10" s="27" t="s">
        <v>22</v>
      </c>
      <c r="F10" s="27" t="s">
        <v>3</v>
      </c>
      <c r="G10" s="28" t="s">
        <v>23</v>
      </c>
      <c r="H10" s="28" t="s">
        <v>4</v>
      </c>
      <c r="I10" s="29" t="s">
        <v>5</v>
      </c>
      <c r="J10" s="24" t="s">
        <v>9</v>
      </c>
      <c r="K10" s="25" t="s">
        <v>91</v>
      </c>
      <c r="L10" s="26" t="s">
        <v>11</v>
      </c>
      <c r="M10" s="24" t="s">
        <v>9</v>
      </c>
      <c r="N10" s="25" t="s">
        <v>91</v>
      </c>
      <c r="O10" s="26" t="s">
        <v>11</v>
      </c>
      <c r="P10" s="24" t="s">
        <v>9</v>
      </c>
      <c r="Q10" s="25" t="s">
        <v>91</v>
      </c>
      <c r="R10" s="26" t="s">
        <v>11</v>
      </c>
      <c r="S10" s="24" t="s">
        <v>9</v>
      </c>
      <c r="T10" s="25" t="s">
        <v>91</v>
      </c>
      <c r="U10" s="26" t="s">
        <v>11</v>
      </c>
      <c r="V10" s="24" t="s">
        <v>9</v>
      </c>
      <c r="W10" s="25" t="s">
        <v>91</v>
      </c>
      <c r="X10" s="26" t="s">
        <v>11</v>
      </c>
      <c r="Y10" s="24" t="s">
        <v>9</v>
      </c>
      <c r="Z10" s="25" t="s">
        <v>91</v>
      </c>
      <c r="AA10" s="26" t="s">
        <v>11</v>
      </c>
      <c r="AB10" s="84"/>
      <c r="AC10" s="30" t="s">
        <v>9</v>
      </c>
      <c r="AD10" s="31" t="s">
        <v>91</v>
      </c>
      <c r="AE10" s="32" t="s">
        <v>11</v>
      </c>
      <c r="AF10" s="30" t="s">
        <v>9</v>
      </c>
      <c r="AG10" s="31" t="s">
        <v>91</v>
      </c>
      <c r="AH10" s="32" t="s">
        <v>11</v>
      </c>
      <c r="AI10" s="30" t="s">
        <v>9</v>
      </c>
      <c r="AJ10" s="31" t="s">
        <v>91</v>
      </c>
      <c r="AK10" s="32" t="s">
        <v>11</v>
      </c>
      <c r="AL10" s="30" t="s">
        <v>9</v>
      </c>
      <c r="AM10" s="31" t="s">
        <v>91</v>
      </c>
      <c r="AN10" s="32" t="s">
        <v>11</v>
      </c>
      <c r="AO10" s="30" t="s">
        <v>9</v>
      </c>
      <c r="AP10" s="31" t="s">
        <v>91</v>
      </c>
      <c r="AQ10" s="32" t="s">
        <v>11</v>
      </c>
      <c r="AR10" s="30" t="s">
        <v>9</v>
      </c>
      <c r="AS10" s="31" t="s">
        <v>91</v>
      </c>
      <c r="AT10" s="32" t="s">
        <v>11</v>
      </c>
      <c r="AU10" s="30" t="s">
        <v>9</v>
      </c>
      <c r="AV10" s="31" t="s">
        <v>91</v>
      </c>
      <c r="AW10" s="32" t="s">
        <v>11</v>
      </c>
      <c r="AX10" s="30" t="s">
        <v>9</v>
      </c>
      <c r="AY10" s="31" t="s">
        <v>91</v>
      </c>
      <c r="AZ10" s="32" t="s">
        <v>11</v>
      </c>
      <c r="BA10" s="30" t="s">
        <v>9</v>
      </c>
      <c r="BB10" s="31" t="s">
        <v>91</v>
      </c>
      <c r="BC10" s="32" t="s">
        <v>11</v>
      </c>
      <c r="BD10" s="30" t="s">
        <v>9</v>
      </c>
      <c r="BE10" s="31" t="s">
        <v>91</v>
      </c>
      <c r="BF10" s="32" t="s">
        <v>11</v>
      </c>
      <c r="BG10" s="61"/>
      <c r="BH10" s="40" t="s">
        <v>9</v>
      </c>
      <c r="BI10" s="41" t="s">
        <v>91</v>
      </c>
      <c r="BJ10" s="42" t="s">
        <v>11</v>
      </c>
      <c r="BK10" s="40" t="s">
        <v>9</v>
      </c>
      <c r="BL10" s="41" t="s">
        <v>91</v>
      </c>
      <c r="BM10" s="42" t="s">
        <v>11</v>
      </c>
      <c r="BN10" s="40" t="s">
        <v>9</v>
      </c>
      <c r="BO10" s="41" t="s">
        <v>91</v>
      </c>
      <c r="BP10" s="42" t="s">
        <v>11</v>
      </c>
      <c r="BQ10" s="40" t="s">
        <v>9</v>
      </c>
      <c r="BR10" s="41" t="s">
        <v>91</v>
      </c>
      <c r="BS10" s="42" t="s">
        <v>11</v>
      </c>
      <c r="BT10" s="40" t="s">
        <v>9</v>
      </c>
      <c r="BU10" s="41" t="s">
        <v>91</v>
      </c>
      <c r="BV10" s="42" t="s">
        <v>11</v>
      </c>
      <c r="BW10" s="40" t="s">
        <v>9</v>
      </c>
      <c r="BX10" s="41" t="s">
        <v>91</v>
      </c>
      <c r="BY10" s="42" t="s">
        <v>11</v>
      </c>
      <c r="BZ10" s="40" t="s">
        <v>9</v>
      </c>
      <c r="CA10" s="41" t="s">
        <v>91</v>
      </c>
      <c r="CB10" s="42" t="s">
        <v>11</v>
      </c>
      <c r="CC10" s="40" t="s">
        <v>9</v>
      </c>
      <c r="CD10" s="41" t="s">
        <v>91</v>
      </c>
      <c r="CE10" s="42" t="s">
        <v>11</v>
      </c>
      <c r="CF10" s="40" t="s">
        <v>9</v>
      </c>
      <c r="CG10" s="41" t="s">
        <v>91</v>
      </c>
      <c r="CH10" s="42" t="s">
        <v>11</v>
      </c>
      <c r="CI10" s="40" t="s">
        <v>9</v>
      </c>
      <c r="CJ10" s="41" t="s">
        <v>91</v>
      </c>
      <c r="CK10" s="42" t="s">
        <v>11</v>
      </c>
      <c r="CL10" s="40" t="s">
        <v>9</v>
      </c>
      <c r="CM10" s="41" t="s">
        <v>91</v>
      </c>
      <c r="CN10" s="42" t="s">
        <v>11</v>
      </c>
      <c r="CO10" s="70"/>
      <c r="CP10" s="65"/>
    </row>
    <row r="11" spans="1:94" s="2" customFormat="1" ht="86.4" x14ac:dyDescent="0.3">
      <c r="A11" s="3">
        <v>1700</v>
      </c>
      <c r="B11" s="3" t="s">
        <v>139</v>
      </c>
      <c r="C11" s="3" t="s">
        <v>140</v>
      </c>
      <c r="D11" s="3" t="s">
        <v>20</v>
      </c>
      <c r="E11" s="3" t="s">
        <v>24</v>
      </c>
      <c r="F11" s="3" t="s">
        <v>21</v>
      </c>
      <c r="G11" s="3" t="s">
        <v>25</v>
      </c>
      <c r="H11" s="3" t="s">
        <v>28</v>
      </c>
      <c r="I11" s="3"/>
      <c r="J11" s="22">
        <v>8</v>
      </c>
      <c r="K11" s="22" t="str">
        <f>IF(ISBLANK(J11)," ",VLOOKUP(J11,SOURCES!$A$4:$C$13,2))</f>
        <v>Chef d'unité, chef de cellule</v>
      </c>
      <c r="L11" s="23">
        <f>IF(ISBLANK(J11)," ",VLOOKUP(J11,SOURCES!$A$4:$C$13,3))</f>
        <v>3</v>
      </c>
      <c r="M11" s="23">
        <v>5</v>
      </c>
      <c r="N11" s="23" t="str">
        <f>IF(ISBLANK(M11)," ",VLOOKUP(M11,SOURCES!$A$17:$C$21,2))</f>
        <v>de 1 à 4 et management fonctionnel</v>
      </c>
      <c r="O11" s="23">
        <f>IF(ISBLANK(M11)," ",VLOOKUP(M11,SOURCES!$A$17:$C$21,3))</f>
        <v>1</v>
      </c>
      <c r="P11" s="23">
        <v>1</v>
      </c>
      <c r="Q11" s="23" t="str">
        <f>IF(ISBLANK(P11)," ",VLOOKUP(P11,SOURCES!$A$25:$C$26,2))</f>
        <v>Oui</v>
      </c>
      <c r="R11" s="23">
        <f>IF(ISBLANK(P11)," ",VLOOKUP(P11,SOURCES!$A$25:$C$26,3))</f>
        <v>1</v>
      </c>
      <c r="S11" s="23">
        <v>1</v>
      </c>
      <c r="T11" s="23" t="str">
        <f>IF(ISBLANK(S11)," ",VLOOKUP(S11,SOURCES!$A$30:$C$31,2))</f>
        <v>Oui</v>
      </c>
      <c r="U11" s="23">
        <f>IF(ISBLANK(S11)," ",VLOOKUP(S11,SOURCES!$A$30:$C$31,3))</f>
        <v>1</v>
      </c>
      <c r="V11" s="23">
        <v>1</v>
      </c>
      <c r="W11" s="23" t="str">
        <f>IF(ISBLANK(V11)," ",VLOOKUP(V11,SOURCES!$A$35:$C$36,2))</f>
        <v>Oui</v>
      </c>
      <c r="X11" s="23">
        <f>IF(ISBLANK(V11)," ",VLOOKUP(V11,SOURCES!$A$35:$C$36,3))</f>
        <v>1</v>
      </c>
      <c r="Y11" s="23">
        <v>1</v>
      </c>
      <c r="Z11" s="23" t="str">
        <f>IF(ISBLANK(Y11)," ",VLOOKUP(Y11,SOURCES!$A$40:$C$45,2))</f>
        <v>Au niveau collectivité et/ou partenaires extérieurs</v>
      </c>
      <c r="AA11" s="23">
        <f>IF(ISBLANK(Y11)," ",VLOOKUP(Y11,SOURCES!$A$40:$C$45,3))</f>
        <v>4</v>
      </c>
      <c r="AB11" s="38">
        <f>IFERROR(L11+O11+R11+U11+X11+AA11, " ")</f>
        <v>11</v>
      </c>
      <c r="AC11" s="23">
        <v>3</v>
      </c>
      <c r="AD11" s="23" t="str">
        <f>IF(ISBLANK(AC11)," ",VLOOKUP(AC11,SOURCES!$A$51:$C$53,2))</f>
        <v>Cat C</v>
      </c>
      <c r="AE11" s="23">
        <f>IF(ISBLANK(AC11)," ",VLOOKUP(AC11,SOURCES!$A$51:$C$53,3))</f>
        <v>1</v>
      </c>
      <c r="AF11" s="23">
        <v>1</v>
      </c>
      <c r="AG11" s="23" t="str">
        <f>IF(ISBLANK(AF11)," ",VLOOKUP(AF11,SOURCES!$A$57:$C$58,2))</f>
        <v>Oui</v>
      </c>
      <c r="AH11" s="23">
        <f>IF(ISBLANK(AF11)," ",VLOOKUP(AF11,SOURCES!$A$57:$C$58,3))</f>
        <v>1</v>
      </c>
      <c r="AI11" s="23">
        <v>1</v>
      </c>
      <c r="AJ11" s="23" t="str">
        <f>IF(ISBLANK(AI11)," ",VLOOKUP(AI11,SOURCES!$A$62:$C$63,2))</f>
        <v>Oui</v>
      </c>
      <c r="AK11" s="23">
        <f>IF(ISBLANK(AI11)," ",VLOOKUP(AI11,SOURCES!$A$62:$C$63,3))</f>
        <v>1</v>
      </c>
      <c r="AL11" s="23">
        <v>1</v>
      </c>
      <c r="AM11" s="23" t="str">
        <f>IF(ISBLANK(AL11)," ",VLOOKUP(AL11,SOURCES!$A$67:$C$70,2))</f>
        <v>Indispensable</v>
      </c>
      <c r="AN11" s="23">
        <f>IF(ISBLANK(AL11)," ",VLOOKUP(AL11,SOURCES!$A$67:$C$70,3))</f>
        <v>3</v>
      </c>
      <c r="AO11" s="23">
        <v>7</v>
      </c>
      <c r="AP11" s="23" t="str">
        <f>IF(ISBLANK(AO11)," ",VLOOKUP(AO11,SOURCES!$A$74:$C$80,2))</f>
        <v>Le poste implique de réaliser des tâches suivant un mode opératoire prélablement défini</v>
      </c>
      <c r="AQ11" s="23">
        <f>IF(ISBLANK(AO11)," ",VLOOKUP(AO11,SOURCES!$A$74:$C$80,3))</f>
        <v>1</v>
      </c>
      <c r="AR11" s="23">
        <v>5</v>
      </c>
      <c r="AS11" s="23" t="str">
        <f>IF(ISBLANK(AR11)," ",VLOOKUP(AR11,SOURCES!$A$84:$C$88,2))</f>
        <v>Travaux d'éxécution simples et répétitifs</v>
      </c>
      <c r="AT11" s="23">
        <f>IF(ISBLANK(AR11)," ",VLOOKUP(AR11,SOURCES!$A$84:$C$88,3))</f>
        <v>1</v>
      </c>
      <c r="AU11" s="23">
        <v>1</v>
      </c>
      <c r="AV11" s="23" t="str">
        <f>IF(ISBLANK(AU11)," ",VLOOKUP(AU11,SOURCES!$A$92:$C$93,2))</f>
        <v>Oui</v>
      </c>
      <c r="AW11" s="23">
        <f>IF(ISBLANK(AU11)," ",VLOOKUP(AU11,SOURCES!$A$92:$C$93,3))</f>
        <v>1</v>
      </c>
      <c r="AX11" s="23">
        <v>2</v>
      </c>
      <c r="AY11" s="23" t="str">
        <f>IF(ISBLANK(AX11)," ",VLOOKUP(AX11,SOURCES!$A$97:$C$101,2))</f>
        <v>Confirmé</v>
      </c>
      <c r="AZ11" s="23">
        <f>IF(ISBLANK(AX11)," ",VLOOKUP(AX11,SOURCES!$A$97:$C$101,3))</f>
        <v>3</v>
      </c>
      <c r="BA11" s="23">
        <v>2</v>
      </c>
      <c r="BB11" s="23" t="str">
        <f>IF(ISBLANK(BA11)," ",VLOOKUP(BA11,SOURCES!$A$105:$C$106,2))</f>
        <v>Donner des conseils de base en fonction d'un ensemble d'informations liées aux activités et à l'environnement de l'emploi collectées et actualisées en permanence</v>
      </c>
      <c r="BC11" s="23">
        <f>IF(ISBLANK(BA11)," ",VLOOKUP(BA11,SOURCES!$A$105:$C$106,3))</f>
        <v>1</v>
      </c>
      <c r="BD11" s="23">
        <v>2</v>
      </c>
      <c r="BE11" s="23" t="str">
        <f>IF(ISBLANK(BD11)," ",VLOOKUP(BD11,SOURCES!$A$110:$C$113,2))</f>
        <v>large (contrôle sur la réalisation des objectifs)</v>
      </c>
      <c r="BF11" s="23">
        <f>IF(ISBLANK(BD11)," ",VLOOKUP(BD11,SOURCES!$A$110:$C$113,3))</f>
        <v>3</v>
      </c>
      <c r="BG11" s="39">
        <f>IFERROR(AE11+AH11+AK11+AN11+AQ11+AT11+AW11+AZ11+BC11+BF11," ")</f>
        <v>16</v>
      </c>
      <c r="BH11" s="23">
        <v>1</v>
      </c>
      <c r="BI11" s="23" t="str">
        <f>IF(ISBLANK(BH11)," ",VLOOKUP(BH11,SOURCES!$A$139:$C$140,2))</f>
        <v>Oui</v>
      </c>
      <c r="BJ11" s="23">
        <f>IF(ISBLANK(BH11)," ",VLOOKUP(BH11,SOURCES!$A$139:$C$140,3))</f>
        <v>1</v>
      </c>
      <c r="BK11" s="23">
        <v>2</v>
      </c>
      <c r="BL11" s="23" t="str">
        <f>IF(ISBLANK(BK11)," ",VLOOKUP(BK11,SOURCES!$A$149:$C$152,2))</f>
        <v>au moins une fois par semaine (et pas tous les jours)</v>
      </c>
      <c r="BM11" s="23">
        <f>IF(ISBLANK(BK11)," ",VLOOKUP(BK11,SOURCES!$A$149:$C$152,3))</f>
        <v>2</v>
      </c>
      <c r="BN11" s="23">
        <v>3</v>
      </c>
      <c r="BO11" s="23" t="str">
        <f>IF(ISBLANK(BN11)," ",VLOOKUP(BN11,SOURCES!$A$156:$C$159,2))</f>
        <v>au moins une fois par mois (et pas toutes les semaines)</v>
      </c>
      <c r="BP11" s="23">
        <f>IF(ISBLANK(BN11)," ",VLOOKUP(BN11,SOURCES!$A$156:$C$159,3))</f>
        <v>1</v>
      </c>
      <c r="BQ11" s="23">
        <v>1</v>
      </c>
      <c r="BR11" s="23" t="str">
        <f>IF(ISBLANK(BQ11)," ",VLOOKUP(BQ11,SOURCES!$A$163:$C$165,2))</f>
        <v>plus de 6h/jour</v>
      </c>
      <c r="BS11" s="23">
        <f>IF(ISBLANK(BQ11)," ",VLOOKUP(BQ11,SOURCES!$A$163:$C$165,3))</f>
        <v>2</v>
      </c>
      <c r="BT11" s="23">
        <v>1</v>
      </c>
      <c r="BU11" s="23" t="str">
        <f>IF(ISBLANK(BT11)," ",VLOOKUP(BT11,SOURCES!$A$169:$C$172,2))</f>
        <v>Tous les jours</v>
      </c>
      <c r="BV11" s="23">
        <f>IF(ISBLANK(BT11)," ",VLOOKUP(BT11,SOURCES!$A$169:$C$172,3))</f>
        <v>3</v>
      </c>
      <c r="BW11" s="23">
        <v>1</v>
      </c>
      <c r="BX11" s="23" t="str">
        <f>IF(ISBLANK(BW11)," ",VLOOKUP(BW11,SOURCES!$A$176:$C$178,2))</f>
        <v>Plus de 50% du temps</v>
      </c>
      <c r="BY11" s="23">
        <f>IF(ISBLANK(BW11)," ",VLOOKUP(BW11,SOURCES!$A$176:$C$178,3))</f>
        <v>2</v>
      </c>
      <c r="BZ11" s="23">
        <v>1</v>
      </c>
      <c r="CA11" s="23" t="str">
        <f>IF(ISBLANK(BZ11)," ",VLOOKUP(BZ11,SOURCES!$A$182:$C$183,2))</f>
        <v>Oui</v>
      </c>
      <c r="CB11" s="23">
        <f>IF(ISBLANK(BZ11)," ",VLOOKUP(BZ11,SOURCES!$A$182:$C$183,3))</f>
        <v>1</v>
      </c>
      <c r="CC11" s="23">
        <v>3</v>
      </c>
      <c r="CD11" s="23" t="str">
        <f>IF(ISBLANK(CC11)," ",VLOOKUP(CC11,SOURCES!$A$187:$C$190,2))</f>
        <v>au moins une fois par mois (et pas toutes les semaines)</v>
      </c>
      <c r="CE11" s="23">
        <f>IF(ISBLANK(CC11)," ",VLOOKUP(CC11,SOURCES!$A$187:$C$190,3))</f>
        <v>1</v>
      </c>
      <c r="CF11" s="23">
        <v>3</v>
      </c>
      <c r="CG11" s="23" t="str">
        <f>IF(ISBLANK(CF11)," ",VLOOKUP(CF11,SOURCES!$A$194:$C$196,2))</f>
        <v>relations limitées au service</v>
      </c>
      <c r="CH11" s="23">
        <f>IF(ISBLANK(CF11)," ",VLOOKUP(CF11,SOURCES!$A$194:$C$196,3))</f>
        <v>1</v>
      </c>
      <c r="CI11" s="23">
        <v>1</v>
      </c>
      <c r="CJ11" s="23" t="str">
        <f>IF(ISBLANK(CI11)," ",VLOOKUP(CI11,SOURCES!$A$200:$C$202,2))</f>
        <v>fréquentes</v>
      </c>
      <c r="CK11" s="23">
        <f>IF(ISBLANK(CI11)," ",VLOOKUP(CI11,SOURCES!$A$200:$C$202,3))</f>
        <v>2</v>
      </c>
      <c r="CL11" s="23">
        <v>1</v>
      </c>
      <c r="CM11" s="23" t="str">
        <f>IF(ISBLANK(CL11)," ",VLOOKUP(CL11,SOURCES!$A$206:$C$207,2))</f>
        <v>Oui</v>
      </c>
      <c r="CN11" s="23">
        <f>IF(ISBLANK(CL11)," ",VLOOKUP(CL11,SOURCES!$A$206:$C$207,3))</f>
        <v>1</v>
      </c>
      <c r="CO11" s="43">
        <f>IFERROR(BJ11+BM11+BP11+BS11+BV11+BY11+CB11+CE11+CH11+CK11+CN11," ")</f>
        <v>17</v>
      </c>
      <c r="CP11" s="44">
        <f>IFERROR(AB11+BG11+CO11," ")</f>
        <v>44</v>
      </c>
    </row>
  </sheetData>
  <mergeCells count="42">
    <mergeCell ref="BZ9:CB9"/>
    <mergeCell ref="CC9:CE9"/>
    <mergeCell ref="CF9:CH9"/>
    <mergeCell ref="CI9:CK9"/>
    <mergeCell ref="CL9:CN9"/>
    <mergeCell ref="A6:H7"/>
    <mergeCell ref="A9:H9"/>
    <mergeCell ref="CP7:CP10"/>
    <mergeCell ref="BW9:BY9"/>
    <mergeCell ref="CO9:CO10"/>
    <mergeCell ref="BH7:CO8"/>
    <mergeCell ref="BK9:BM9"/>
    <mergeCell ref="BN9:BP9"/>
    <mergeCell ref="BQ9:BS9"/>
    <mergeCell ref="BT9:BV9"/>
    <mergeCell ref="BH9:BJ9"/>
    <mergeCell ref="AC7:BG8"/>
    <mergeCell ref="AB9:AB10"/>
    <mergeCell ref="J9:L9"/>
    <mergeCell ref="M9:O9"/>
    <mergeCell ref="P9:R9"/>
    <mergeCell ref="BG9:BG10"/>
    <mergeCell ref="AU9:AW9"/>
    <mergeCell ref="BA9:BC9"/>
    <mergeCell ref="BD9:BF9"/>
    <mergeCell ref="AX9:AZ9"/>
    <mergeCell ref="AO9:AQ9"/>
    <mergeCell ref="AR9:AT9"/>
    <mergeCell ref="AF4:AR4"/>
    <mergeCell ref="S9:U9"/>
    <mergeCell ref="J7:AB8"/>
    <mergeCell ref="AC9:AE9"/>
    <mergeCell ref="V9:X9"/>
    <mergeCell ref="Y9:AA9"/>
    <mergeCell ref="AF9:AH9"/>
    <mergeCell ref="AI9:AK9"/>
    <mergeCell ref="AL9:AN9"/>
    <mergeCell ref="BS1:CE1"/>
    <mergeCell ref="BS4:CE4"/>
    <mergeCell ref="J1:V1"/>
    <mergeCell ref="J4:V4"/>
    <mergeCell ref="AF1:AR1"/>
  </mergeCells>
  <dataValidations count="1">
    <dataValidation allowBlank="1" sqref="K11"/>
  </dataValidations>
  <printOptions horizontalCentered="1"/>
  <pageMargins left="0.31496062992125984" right="0.31496062992125984" top="0.74803149606299213" bottom="0.55118110236220474" header="0.39370078740157483" footer="0.31496062992125984"/>
  <pageSetup paperSize="8" scale="55" orientation="landscape" r:id="rId1"/>
  <headerFooter>
    <oddHeader>&amp;L&amp;"-,Italique"&amp;12Département de la Haute-Corse&amp;R&amp;"-,Italique"&amp;12Dipartimentu di u Cismonte</oddHeader>
    <oddFooter>&amp;L&amp;"-,Italique"&amp;12DRH/Chargé de Missions RH  
                &amp;D                       &amp;C&amp;"-,Italique"&amp;12La cotation des postes&amp;R&amp;"-,Italique"&amp;12&amp;P/&amp;N</oddFooter>
  </headerFooter>
  <rowBreaks count="1" manualBreakCount="1">
    <brk id="22" max="82" man="1"/>
  </rowBreaks>
  <colBreaks count="2" manualBreakCount="2">
    <brk id="28" max="21" man="1"/>
    <brk id="59" max="21" man="1"/>
  </colBreaks>
  <legacyDrawing r:id="rId2"/>
  <extLst>
    <ext xmlns:x14="http://schemas.microsoft.com/office/spreadsheetml/2009/9/main" uri="{CCE6A557-97BC-4b89-ADB6-D9C93CAAB3DF}">
      <x14:dataValidations xmlns:xm="http://schemas.microsoft.com/office/excel/2006/main" count="27">
        <x14:dataValidation type="list" allowBlank="1">
          <x14:formula1>
            <xm:f>SOURCES!$A$4:$A$13</xm:f>
          </x14:formula1>
          <xm:sqref>J11</xm:sqref>
        </x14:dataValidation>
        <x14:dataValidation type="list" allowBlank="1" showInputMessage="1" showErrorMessage="1">
          <x14:formula1>
            <xm:f>SOURCES!$A$74:$A$80</xm:f>
          </x14:formula1>
          <xm:sqref>AO11</xm:sqref>
        </x14:dataValidation>
        <x14:dataValidation type="list" allowBlank="1" showInputMessage="1" showErrorMessage="1">
          <x14:formula1>
            <xm:f>SOURCES!$A$25:$A$26</xm:f>
          </x14:formula1>
          <xm:sqref>P11</xm:sqref>
        </x14:dataValidation>
        <x14:dataValidation type="list" allowBlank="1" showInputMessage="1" showErrorMessage="1">
          <x14:formula1>
            <xm:f>SOURCES!$A$30:$A$31</xm:f>
          </x14:formula1>
          <xm:sqref>S11</xm:sqref>
        </x14:dataValidation>
        <x14:dataValidation type="list" allowBlank="1" showInputMessage="1" showErrorMessage="1">
          <x14:formula1>
            <xm:f>SOURCES!$A$17:$A$21</xm:f>
          </x14:formula1>
          <xm:sqref>M11</xm:sqref>
        </x14:dataValidation>
        <x14:dataValidation type="list" allowBlank="1" showInputMessage="1" showErrorMessage="1">
          <x14:formula1>
            <xm:f>SOURCES!$A$51:$A$53</xm:f>
          </x14:formula1>
          <xm:sqref>AC11</xm:sqref>
        </x14:dataValidation>
        <x14:dataValidation type="list" allowBlank="1" showInputMessage="1" showErrorMessage="1">
          <x14:formula1>
            <xm:f>SOURCES!$A$57:$A$58</xm:f>
          </x14:formula1>
          <xm:sqref>AF11</xm:sqref>
        </x14:dataValidation>
        <x14:dataValidation type="list" allowBlank="1" showInputMessage="1" showErrorMessage="1">
          <x14:formula1>
            <xm:f>SOURCES!$A$62:$A$63</xm:f>
          </x14:formula1>
          <xm:sqref>AI11</xm:sqref>
        </x14:dataValidation>
        <x14:dataValidation type="list" allowBlank="1" showInputMessage="1" showErrorMessage="1">
          <x14:formula1>
            <xm:f>SOURCES!$A$67:$A$70</xm:f>
          </x14:formula1>
          <xm:sqref>AL11</xm:sqref>
        </x14:dataValidation>
        <x14:dataValidation type="list" allowBlank="1" showInputMessage="1" showErrorMessage="1">
          <x14:formula1>
            <xm:f>SOURCES!$A$84:$A$88</xm:f>
          </x14:formula1>
          <xm:sqref>AR11</xm:sqref>
        </x14:dataValidation>
        <x14:dataValidation type="list" allowBlank="1" showInputMessage="1" showErrorMessage="1">
          <x14:formula1>
            <xm:f>SOURCES!$A$139:$A$140</xm:f>
          </x14:formula1>
          <xm:sqref>BH11</xm:sqref>
        </x14:dataValidation>
        <x14:dataValidation type="list" allowBlank="1" showInputMessage="1" showErrorMessage="1">
          <x14:formula1>
            <xm:f>SOURCES!$A$149:$A$152</xm:f>
          </x14:formula1>
          <xm:sqref>BK11</xm:sqref>
        </x14:dataValidation>
        <x14:dataValidation type="list" allowBlank="1" showInputMessage="1" showErrorMessage="1">
          <x14:formula1>
            <xm:f>SOURCES!$A$156:$A$159</xm:f>
          </x14:formula1>
          <xm:sqref>BN11</xm:sqref>
        </x14:dataValidation>
        <x14:dataValidation type="list" allowBlank="1" showInputMessage="1" showErrorMessage="1">
          <x14:formula1>
            <xm:f>SOURCES!$A$163:$A$165</xm:f>
          </x14:formula1>
          <xm:sqref>BQ11</xm:sqref>
        </x14:dataValidation>
        <x14:dataValidation type="list" allowBlank="1" showInputMessage="1" showErrorMessage="1">
          <x14:formula1>
            <xm:f>SOURCES!$A$169:$A$172</xm:f>
          </x14:formula1>
          <xm:sqref>BT11</xm:sqref>
        </x14:dataValidation>
        <x14:dataValidation type="list" allowBlank="1" showInputMessage="1" showErrorMessage="1">
          <x14:formula1>
            <xm:f>SOURCES!$A$176:$A$178</xm:f>
          </x14:formula1>
          <xm:sqref>BW11</xm:sqref>
        </x14:dataValidation>
        <x14:dataValidation type="list" allowBlank="1" showInputMessage="1" showErrorMessage="1">
          <x14:formula1>
            <xm:f>SOURCES!$A$35:$A$36</xm:f>
          </x14:formula1>
          <xm:sqref>V11</xm:sqref>
        </x14:dataValidation>
        <x14:dataValidation type="list" allowBlank="1" showInputMessage="1" showErrorMessage="1">
          <x14:formula1>
            <xm:f>SOURCES!$A$40:$A$44</xm:f>
          </x14:formula1>
          <xm:sqref>Y11</xm:sqref>
        </x14:dataValidation>
        <x14:dataValidation type="list" allowBlank="1" showInputMessage="1" showErrorMessage="1">
          <x14:formula1>
            <xm:f>SOURCES!$A$92:$A$93</xm:f>
          </x14:formula1>
          <xm:sqref>AU11</xm:sqref>
        </x14:dataValidation>
        <x14:dataValidation type="list" allowBlank="1" showInputMessage="1" showErrorMessage="1">
          <x14:formula1>
            <xm:f>SOURCES!$A$97:$A$101</xm:f>
          </x14:formula1>
          <xm:sqref>AX11</xm:sqref>
        </x14:dataValidation>
        <x14:dataValidation type="list" allowBlank="1" showInputMessage="1" showErrorMessage="1">
          <x14:formula1>
            <xm:f>SOURCES!$A$105:$A$106</xm:f>
          </x14:formula1>
          <xm:sqref>BA11</xm:sqref>
        </x14:dataValidation>
        <x14:dataValidation type="list" allowBlank="1" showInputMessage="1" showErrorMessage="1">
          <x14:formula1>
            <xm:f>SOURCES!$A$110:$A$113</xm:f>
          </x14:formula1>
          <xm:sqref>BD11</xm:sqref>
        </x14:dataValidation>
        <x14:dataValidation type="list" allowBlank="1" showInputMessage="1" showErrorMessage="1">
          <x14:formula1>
            <xm:f>SOURCES!$A$182:$A$183</xm:f>
          </x14:formula1>
          <xm:sqref>BZ11</xm:sqref>
        </x14:dataValidation>
        <x14:dataValidation type="list" allowBlank="1" showInputMessage="1" showErrorMessage="1">
          <x14:formula1>
            <xm:f>SOURCES!$A$187:$A$190</xm:f>
          </x14:formula1>
          <xm:sqref>CC11</xm:sqref>
        </x14:dataValidation>
        <x14:dataValidation type="list" allowBlank="1" showInputMessage="1" showErrorMessage="1">
          <x14:formula1>
            <xm:f>SOURCES!$A$194:$A$196</xm:f>
          </x14:formula1>
          <xm:sqref>CF11</xm:sqref>
        </x14:dataValidation>
        <x14:dataValidation type="list" allowBlank="1" showInputMessage="1" showErrorMessage="1">
          <x14:formula1>
            <xm:f>SOURCES!$A$200:$A$202</xm:f>
          </x14:formula1>
          <xm:sqref>CI11</xm:sqref>
        </x14:dataValidation>
        <x14:dataValidation type="list" allowBlank="1" showInputMessage="1" showErrorMessage="1">
          <x14:formula1>
            <xm:f>SOURCES!$A$206:$A$207</xm:f>
          </x14:formula1>
          <xm:sqref>CL11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C207"/>
  <sheetViews>
    <sheetView topLeftCell="A7" workbookViewId="0">
      <selection activeCell="G106" sqref="G106"/>
    </sheetView>
  </sheetViews>
  <sheetFormatPr baseColWidth="10" defaultRowHeight="14.4" x14ac:dyDescent="0.3"/>
  <cols>
    <col min="1" max="1" width="8" style="1" customWidth="1"/>
    <col min="2" max="2" width="52.88671875" bestFit="1" customWidth="1"/>
    <col min="5" max="5" width="11.5546875" customWidth="1"/>
  </cols>
  <sheetData>
    <row r="1" spans="1:3" x14ac:dyDescent="0.3">
      <c r="A1" s="86" t="s">
        <v>15</v>
      </c>
      <c r="B1" s="86"/>
      <c r="C1" s="86"/>
    </row>
    <row r="2" spans="1:3" ht="28.8" customHeight="1" x14ac:dyDescent="0.3">
      <c r="A2" s="85" t="s">
        <v>30</v>
      </c>
      <c r="B2" s="85"/>
      <c r="C2" s="85"/>
    </row>
    <row r="3" spans="1:3" ht="28.2" customHeight="1" x14ac:dyDescent="0.3">
      <c r="A3" s="4" t="s">
        <v>9</v>
      </c>
      <c r="B3" s="4" t="s">
        <v>10</v>
      </c>
      <c r="C3" s="4" t="s">
        <v>11</v>
      </c>
    </row>
    <row r="4" spans="1:3" ht="15" customHeight="1" x14ac:dyDescent="0.3">
      <c r="A4" s="5">
        <v>1</v>
      </c>
      <c r="B4" s="6" t="s">
        <v>44</v>
      </c>
      <c r="C4" s="5">
        <v>10</v>
      </c>
    </row>
    <row r="5" spans="1:3" ht="15" customHeight="1" x14ac:dyDescent="0.3">
      <c r="A5" s="5">
        <v>2</v>
      </c>
      <c r="B5" s="6" t="s">
        <v>45</v>
      </c>
      <c r="C5" s="5">
        <v>9</v>
      </c>
    </row>
    <row r="6" spans="1:3" ht="15" customHeight="1" x14ac:dyDescent="0.3">
      <c r="A6" s="5">
        <v>3</v>
      </c>
      <c r="B6" s="6" t="s">
        <v>46</v>
      </c>
      <c r="C6" s="5">
        <v>8</v>
      </c>
    </row>
    <row r="7" spans="1:3" ht="15" customHeight="1" x14ac:dyDescent="0.3">
      <c r="A7" s="5">
        <v>4</v>
      </c>
      <c r="B7" s="6" t="s">
        <v>47</v>
      </c>
      <c r="C7" s="5">
        <v>7</v>
      </c>
    </row>
    <row r="8" spans="1:3" ht="15" customHeight="1" x14ac:dyDescent="0.3">
      <c r="A8" s="5">
        <v>5</v>
      </c>
      <c r="B8" s="6" t="s">
        <v>48</v>
      </c>
      <c r="C8" s="5">
        <v>6</v>
      </c>
    </row>
    <row r="9" spans="1:3" ht="31.2" customHeight="1" x14ac:dyDescent="0.3">
      <c r="A9" s="5">
        <v>6</v>
      </c>
      <c r="B9" s="6" t="s">
        <v>49</v>
      </c>
      <c r="C9" s="5">
        <v>5</v>
      </c>
    </row>
    <row r="10" spans="1:3" ht="31.2" customHeight="1" x14ac:dyDescent="0.3">
      <c r="A10" s="14">
        <v>7</v>
      </c>
      <c r="B10" s="15" t="s">
        <v>134</v>
      </c>
      <c r="C10" s="14">
        <v>4</v>
      </c>
    </row>
    <row r="11" spans="1:3" ht="15" customHeight="1" x14ac:dyDescent="0.3">
      <c r="A11" s="5">
        <v>8</v>
      </c>
      <c r="B11" s="6" t="s">
        <v>50</v>
      </c>
      <c r="C11" s="5">
        <v>3</v>
      </c>
    </row>
    <row r="12" spans="1:3" ht="15" customHeight="1" x14ac:dyDescent="0.3">
      <c r="A12" s="5">
        <v>9</v>
      </c>
      <c r="B12" s="6" t="s">
        <v>51</v>
      </c>
      <c r="C12" s="5">
        <v>2</v>
      </c>
    </row>
    <row r="13" spans="1:3" ht="15" customHeight="1" x14ac:dyDescent="0.3">
      <c r="A13" s="14">
        <v>10</v>
      </c>
      <c r="B13" s="15" t="s">
        <v>52</v>
      </c>
      <c r="C13" s="14">
        <v>1</v>
      </c>
    </row>
    <row r="14" spans="1:3" ht="15" customHeight="1" x14ac:dyDescent="0.3">
      <c r="A14" s="8"/>
      <c r="B14" s="9"/>
      <c r="C14" s="8"/>
    </row>
    <row r="15" spans="1:3" ht="14.4" customHeight="1" x14ac:dyDescent="0.3">
      <c r="A15" s="85" t="s">
        <v>31</v>
      </c>
      <c r="B15" s="85"/>
      <c r="C15" s="85"/>
    </row>
    <row r="16" spans="1:3" ht="28.8" x14ac:dyDescent="0.3">
      <c r="A16" s="4" t="s">
        <v>9</v>
      </c>
      <c r="B16" s="4" t="s">
        <v>10</v>
      </c>
      <c r="C16" s="4" t="s">
        <v>11</v>
      </c>
    </row>
    <row r="17" spans="1:3" x14ac:dyDescent="0.3">
      <c r="A17" s="5">
        <v>1</v>
      </c>
      <c r="B17" s="6" t="s">
        <v>53</v>
      </c>
      <c r="C17" s="5">
        <v>5</v>
      </c>
    </row>
    <row r="18" spans="1:3" x14ac:dyDescent="0.3">
      <c r="A18" s="5">
        <v>2</v>
      </c>
      <c r="B18" s="6" t="s">
        <v>54</v>
      </c>
      <c r="C18" s="5">
        <v>4</v>
      </c>
    </row>
    <row r="19" spans="1:3" x14ac:dyDescent="0.3">
      <c r="A19" s="5">
        <v>3</v>
      </c>
      <c r="B19" s="6" t="s">
        <v>55</v>
      </c>
      <c r="C19" s="5">
        <v>3</v>
      </c>
    </row>
    <row r="20" spans="1:3" x14ac:dyDescent="0.3">
      <c r="A20" s="5">
        <v>4</v>
      </c>
      <c r="B20" s="6" t="s">
        <v>56</v>
      </c>
      <c r="C20" s="5">
        <v>2</v>
      </c>
    </row>
    <row r="21" spans="1:3" x14ac:dyDescent="0.3">
      <c r="A21" s="5">
        <v>5</v>
      </c>
      <c r="B21" s="7" t="s">
        <v>57</v>
      </c>
      <c r="C21" s="5">
        <v>1</v>
      </c>
    </row>
    <row r="23" spans="1:3" ht="14.4" customHeight="1" x14ac:dyDescent="0.3">
      <c r="A23" s="85" t="s">
        <v>32</v>
      </c>
      <c r="B23" s="85"/>
      <c r="C23" s="85"/>
    </row>
    <row r="24" spans="1:3" ht="28.8" x14ac:dyDescent="0.3">
      <c r="A24" s="4" t="s">
        <v>9</v>
      </c>
      <c r="B24" s="4" t="s">
        <v>10</v>
      </c>
      <c r="C24" s="4" t="s">
        <v>11</v>
      </c>
    </row>
    <row r="25" spans="1:3" x14ac:dyDescent="0.3">
      <c r="A25" s="5">
        <v>1</v>
      </c>
      <c r="B25" s="6" t="s">
        <v>58</v>
      </c>
      <c r="C25" s="5">
        <v>1</v>
      </c>
    </row>
    <row r="26" spans="1:3" x14ac:dyDescent="0.3">
      <c r="A26" s="5">
        <v>2</v>
      </c>
      <c r="B26" s="6" t="s">
        <v>59</v>
      </c>
      <c r="C26" s="5">
        <v>0</v>
      </c>
    </row>
    <row r="28" spans="1:3" ht="14.4" customHeight="1" x14ac:dyDescent="0.3">
      <c r="A28" s="85" t="s">
        <v>60</v>
      </c>
      <c r="B28" s="85"/>
      <c r="C28" s="85"/>
    </row>
    <row r="29" spans="1:3" ht="28.8" x14ac:dyDescent="0.3">
      <c r="A29" s="4" t="s">
        <v>9</v>
      </c>
      <c r="B29" s="4" t="s">
        <v>10</v>
      </c>
      <c r="C29" s="4" t="s">
        <v>11</v>
      </c>
    </row>
    <row r="30" spans="1:3" x14ac:dyDescent="0.3">
      <c r="A30" s="5">
        <v>1</v>
      </c>
      <c r="B30" s="6" t="s">
        <v>58</v>
      </c>
      <c r="C30" s="5">
        <v>1</v>
      </c>
    </row>
    <row r="31" spans="1:3" x14ac:dyDescent="0.3">
      <c r="A31" s="5">
        <v>2</v>
      </c>
      <c r="B31" s="6" t="s">
        <v>59</v>
      </c>
      <c r="C31" s="5">
        <v>0</v>
      </c>
    </row>
    <row r="32" spans="1:3" x14ac:dyDescent="0.3">
      <c r="A32" s="8"/>
      <c r="B32" s="9"/>
      <c r="C32" s="8"/>
    </row>
    <row r="33" spans="1:3" ht="14.4" customHeight="1" x14ac:dyDescent="0.3">
      <c r="A33" s="85" t="s">
        <v>90</v>
      </c>
      <c r="B33" s="85"/>
      <c r="C33" s="85"/>
    </row>
    <row r="34" spans="1:3" ht="28.8" x14ac:dyDescent="0.3">
      <c r="A34" s="4" t="s">
        <v>9</v>
      </c>
      <c r="B34" s="4" t="s">
        <v>10</v>
      </c>
      <c r="C34" s="4" t="s">
        <v>11</v>
      </c>
    </row>
    <row r="35" spans="1:3" x14ac:dyDescent="0.3">
      <c r="A35" s="14">
        <v>1</v>
      </c>
      <c r="B35" s="15" t="s">
        <v>58</v>
      </c>
      <c r="C35" s="14">
        <v>1</v>
      </c>
    </row>
    <row r="36" spans="1:3" x14ac:dyDescent="0.3">
      <c r="A36" s="14">
        <v>2</v>
      </c>
      <c r="B36" s="15" t="s">
        <v>59</v>
      </c>
      <c r="C36" s="14">
        <v>0</v>
      </c>
    </row>
    <row r="37" spans="1:3" x14ac:dyDescent="0.3">
      <c r="A37" s="8"/>
      <c r="B37" s="9"/>
      <c r="C37" s="8"/>
    </row>
    <row r="38" spans="1:3" ht="19.2" customHeight="1" x14ac:dyDescent="0.3">
      <c r="A38" s="8"/>
      <c r="B38" s="8" t="s">
        <v>61</v>
      </c>
      <c r="C38" s="8"/>
    </row>
    <row r="39" spans="1:3" ht="28.8" x14ac:dyDescent="0.3">
      <c r="A39" s="4" t="s">
        <v>9</v>
      </c>
      <c r="B39" s="4" t="s">
        <v>10</v>
      </c>
      <c r="C39" s="4" t="s">
        <v>11</v>
      </c>
    </row>
    <row r="40" spans="1:3" x14ac:dyDescent="0.3">
      <c r="A40" s="14">
        <v>1</v>
      </c>
      <c r="B40" s="15" t="s">
        <v>135</v>
      </c>
      <c r="C40" s="14">
        <v>4</v>
      </c>
    </row>
    <row r="41" spans="1:3" x14ac:dyDescent="0.3">
      <c r="A41" s="14">
        <v>2</v>
      </c>
      <c r="B41" s="15" t="s">
        <v>62</v>
      </c>
      <c r="C41" s="14">
        <v>3</v>
      </c>
    </row>
    <row r="42" spans="1:3" x14ac:dyDescent="0.3">
      <c r="A42" s="14">
        <v>3</v>
      </c>
      <c r="B42" s="15" t="s">
        <v>63</v>
      </c>
      <c r="C42" s="14">
        <v>2</v>
      </c>
    </row>
    <row r="43" spans="1:3" x14ac:dyDescent="0.3">
      <c r="A43" s="14">
        <v>4</v>
      </c>
      <c r="B43" s="15" t="s">
        <v>64</v>
      </c>
      <c r="C43" s="14">
        <v>1</v>
      </c>
    </row>
    <row r="44" spans="1:3" x14ac:dyDescent="0.3">
      <c r="A44" s="14">
        <v>5</v>
      </c>
      <c r="B44" s="15" t="s">
        <v>81</v>
      </c>
      <c r="C44" s="14">
        <v>0</v>
      </c>
    </row>
    <row r="45" spans="1:3" x14ac:dyDescent="0.3">
      <c r="A45" s="8"/>
      <c r="B45" s="9"/>
      <c r="C45" s="8"/>
    </row>
    <row r="47" spans="1:3" x14ac:dyDescent="0.3">
      <c r="A47" s="88" t="s">
        <v>16</v>
      </c>
      <c r="B47" s="88"/>
      <c r="C47" s="88"/>
    </row>
    <row r="48" spans="1:3" x14ac:dyDescent="0.3">
      <c r="A48" s="12"/>
      <c r="B48" s="13"/>
      <c r="C48" s="13"/>
    </row>
    <row r="49" spans="1:3" x14ac:dyDescent="0.3">
      <c r="A49" s="85" t="s">
        <v>65</v>
      </c>
      <c r="B49" s="85"/>
      <c r="C49" s="85"/>
    </row>
    <row r="50" spans="1:3" ht="28.8" x14ac:dyDescent="0.3">
      <c r="A50" s="4" t="s">
        <v>9</v>
      </c>
      <c r="B50" s="4" t="s">
        <v>10</v>
      </c>
      <c r="C50" s="4" t="s">
        <v>11</v>
      </c>
    </row>
    <row r="51" spans="1:3" x14ac:dyDescent="0.3">
      <c r="A51" s="5">
        <v>1</v>
      </c>
      <c r="B51" s="6" t="s">
        <v>66</v>
      </c>
      <c r="C51" s="5">
        <v>5</v>
      </c>
    </row>
    <row r="52" spans="1:3" ht="14.4" customHeight="1" x14ac:dyDescent="0.3">
      <c r="A52" s="5">
        <v>2</v>
      </c>
      <c r="B52" s="6" t="s">
        <v>67</v>
      </c>
      <c r="C52" s="5">
        <v>3</v>
      </c>
    </row>
    <row r="53" spans="1:3" x14ac:dyDescent="0.3">
      <c r="A53" s="5">
        <v>3</v>
      </c>
      <c r="B53" s="6" t="s">
        <v>68</v>
      </c>
      <c r="C53" s="5">
        <v>1</v>
      </c>
    </row>
    <row r="55" spans="1:3" x14ac:dyDescent="0.3">
      <c r="A55" s="85" t="s">
        <v>69</v>
      </c>
      <c r="B55" s="85"/>
      <c r="C55" s="85"/>
    </row>
    <row r="56" spans="1:3" ht="28.8" x14ac:dyDescent="0.3">
      <c r="A56" s="4" t="s">
        <v>9</v>
      </c>
      <c r="B56" s="4" t="s">
        <v>10</v>
      </c>
      <c r="C56" s="4" t="s">
        <v>11</v>
      </c>
    </row>
    <row r="57" spans="1:3" ht="19.2" customHeight="1" x14ac:dyDescent="0.3">
      <c r="A57" s="5">
        <v>1</v>
      </c>
      <c r="B57" s="6" t="s">
        <v>58</v>
      </c>
      <c r="C57" s="5">
        <v>1</v>
      </c>
    </row>
    <row r="58" spans="1:3" x14ac:dyDescent="0.3">
      <c r="A58" s="5">
        <v>2</v>
      </c>
      <c r="B58" s="6" t="s">
        <v>59</v>
      </c>
      <c r="C58" s="5">
        <v>0</v>
      </c>
    </row>
    <row r="60" spans="1:3" x14ac:dyDescent="0.3">
      <c r="A60" s="85" t="s">
        <v>40</v>
      </c>
      <c r="B60" s="85"/>
      <c r="C60" s="85"/>
    </row>
    <row r="61" spans="1:3" ht="28.8" x14ac:dyDescent="0.3">
      <c r="A61" s="4" t="s">
        <v>9</v>
      </c>
      <c r="B61" s="4" t="s">
        <v>10</v>
      </c>
      <c r="C61" s="4" t="s">
        <v>11</v>
      </c>
    </row>
    <row r="62" spans="1:3" x14ac:dyDescent="0.3">
      <c r="A62" s="14">
        <v>1</v>
      </c>
      <c r="B62" s="15" t="s">
        <v>58</v>
      </c>
      <c r="C62" s="14">
        <v>1</v>
      </c>
    </row>
    <row r="63" spans="1:3" x14ac:dyDescent="0.3">
      <c r="A63" s="14">
        <v>2</v>
      </c>
      <c r="B63" s="15" t="s">
        <v>59</v>
      </c>
      <c r="C63" s="14">
        <v>0</v>
      </c>
    </row>
    <row r="64" spans="1:3" x14ac:dyDescent="0.3">
      <c r="A64" s="33"/>
      <c r="B64" s="34"/>
      <c r="C64" s="33"/>
    </row>
    <row r="65" spans="1:3" x14ac:dyDescent="0.3">
      <c r="A65" s="85" t="s">
        <v>35</v>
      </c>
      <c r="B65" s="85"/>
      <c r="C65" s="85"/>
    </row>
    <row r="66" spans="1:3" ht="28.8" x14ac:dyDescent="0.3">
      <c r="A66" s="4" t="s">
        <v>9</v>
      </c>
      <c r="B66" s="4" t="s">
        <v>10</v>
      </c>
      <c r="C66" s="4" t="s">
        <v>11</v>
      </c>
    </row>
    <row r="67" spans="1:3" x14ac:dyDescent="0.3">
      <c r="A67" s="5">
        <v>1</v>
      </c>
      <c r="B67" s="6" t="s">
        <v>70</v>
      </c>
      <c r="C67" s="5">
        <v>3</v>
      </c>
    </row>
    <row r="68" spans="1:3" x14ac:dyDescent="0.3">
      <c r="A68" s="5">
        <v>2</v>
      </c>
      <c r="B68" s="6" t="s">
        <v>71</v>
      </c>
      <c r="C68" s="5">
        <v>2</v>
      </c>
    </row>
    <row r="69" spans="1:3" x14ac:dyDescent="0.3">
      <c r="A69" s="5">
        <v>3</v>
      </c>
      <c r="B69" s="6" t="s">
        <v>72</v>
      </c>
      <c r="C69" s="5">
        <v>1</v>
      </c>
    </row>
    <row r="70" spans="1:3" x14ac:dyDescent="0.3">
      <c r="A70" s="14">
        <v>4</v>
      </c>
      <c r="B70" s="15" t="s">
        <v>81</v>
      </c>
      <c r="C70" s="14">
        <v>0</v>
      </c>
    </row>
    <row r="71" spans="1:3" ht="14.4" customHeight="1" x14ac:dyDescent="0.3"/>
    <row r="72" spans="1:3" x14ac:dyDescent="0.3">
      <c r="A72" s="85" t="s">
        <v>92</v>
      </c>
      <c r="B72" s="85"/>
      <c r="C72" s="85"/>
    </row>
    <row r="73" spans="1:3" ht="28.8" x14ac:dyDescent="0.3">
      <c r="A73" s="4" t="s">
        <v>9</v>
      </c>
      <c r="B73" s="4" t="s">
        <v>10</v>
      </c>
      <c r="C73" s="4" t="s">
        <v>11</v>
      </c>
    </row>
    <row r="74" spans="1:3" ht="28.8" x14ac:dyDescent="0.3">
      <c r="A74" s="5">
        <v>1</v>
      </c>
      <c r="B74" s="35" t="s">
        <v>95</v>
      </c>
      <c r="C74" s="5">
        <v>7</v>
      </c>
    </row>
    <row r="75" spans="1:3" ht="43.2" x14ac:dyDescent="0.3">
      <c r="A75" s="5">
        <v>2</v>
      </c>
      <c r="B75" s="35" t="s">
        <v>96</v>
      </c>
      <c r="C75" s="5">
        <v>6</v>
      </c>
    </row>
    <row r="76" spans="1:3" ht="43.2" x14ac:dyDescent="0.3">
      <c r="A76" s="5">
        <v>3</v>
      </c>
      <c r="B76" s="35" t="s">
        <v>97</v>
      </c>
      <c r="C76" s="5">
        <v>5</v>
      </c>
    </row>
    <row r="77" spans="1:3" ht="57.6" x14ac:dyDescent="0.3">
      <c r="A77" s="5">
        <v>4</v>
      </c>
      <c r="B77" s="35" t="s">
        <v>98</v>
      </c>
      <c r="C77" s="5">
        <v>4</v>
      </c>
    </row>
    <row r="78" spans="1:3" ht="43.2" x14ac:dyDescent="0.3">
      <c r="A78" s="14">
        <v>5</v>
      </c>
      <c r="B78" s="35" t="s">
        <v>99</v>
      </c>
      <c r="C78" s="14">
        <v>3</v>
      </c>
    </row>
    <row r="79" spans="1:3" ht="43.2" x14ac:dyDescent="0.3">
      <c r="A79" s="14">
        <v>6</v>
      </c>
      <c r="B79" s="35" t="s">
        <v>100</v>
      </c>
      <c r="C79" s="14">
        <v>2</v>
      </c>
    </row>
    <row r="80" spans="1:3" ht="28.8" x14ac:dyDescent="0.3">
      <c r="A80" s="14">
        <v>7</v>
      </c>
      <c r="B80" s="36" t="s">
        <v>101</v>
      </c>
      <c r="C80" s="14">
        <v>1</v>
      </c>
    </row>
    <row r="82" spans="1:3" x14ac:dyDescent="0.3">
      <c r="A82" s="85" t="s">
        <v>93</v>
      </c>
      <c r="B82" s="85"/>
      <c r="C82" s="85"/>
    </row>
    <row r="83" spans="1:3" ht="28.8" x14ac:dyDescent="0.3">
      <c r="A83" s="4" t="s">
        <v>9</v>
      </c>
      <c r="B83" s="4" t="s">
        <v>10</v>
      </c>
      <c r="C83" s="4" t="s">
        <v>11</v>
      </c>
    </row>
    <row r="84" spans="1:3" ht="72" x14ac:dyDescent="0.3">
      <c r="A84" s="5">
        <v>1</v>
      </c>
      <c r="B84" s="37" t="s">
        <v>102</v>
      </c>
      <c r="C84" s="5">
        <v>5</v>
      </c>
    </row>
    <row r="85" spans="1:3" ht="43.2" x14ac:dyDescent="0.3">
      <c r="A85" s="5">
        <v>2</v>
      </c>
      <c r="B85" s="35" t="s">
        <v>103</v>
      </c>
      <c r="C85" s="5">
        <v>4</v>
      </c>
    </row>
    <row r="86" spans="1:3" ht="43.2" x14ac:dyDescent="0.3">
      <c r="A86" s="5">
        <v>3</v>
      </c>
      <c r="B86" s="35" t="s">
        <v>104</v>
      </c>
      <c r="C86" s="5">
        <v>3</v>
      </c>
    </row>
    <row r="87" spans="1:3" ht="28.8" x14ac:dyDescent="0.3">
      <c r="A87" s="5">
        <v>4</v>
      </c>
      <c r="B87" s="35" t="s">
        <v>105</v>
      </c>
      <c r="C87" s="5">
        <v>2</v>
      </c>
    </row>
    <row r="88" spans="1:3" x14ac:dyDescent="0.3">
      <c r="A88" s="5">
        <v>5</v>
      </c>
      <c r="B88" s="35" t="s">
        <v>106</v>
      </c>
      <c r="C88" s="5">
        <v>1</v>
      </c>
    </row>
    <row r="89" spans="1:3" ht="14.4" customHeight="1" x14ac:dyDescent="0.3"/>
    <row r="90" spans="1:3" ht="14.4" customHeight="1" x14ac:dyDescent="0.3">
      <c r="A90" s="85" t="s">
        <v>73</v>
      </c>
      <c r="B90" s="85"/>
      <c r="C90" s="85"/>
    </row>
    <row r="91" spans="1:3" ht="14.4" customHeight="1" x14ac:dyDescent="0.3">
      <c r="A91" s="4" t="s">
        <v>9</v>
      </c>
      <c r="B91" s="4" t="s">
        <v>10</v>
      </c>
      <c r="C91" s="4" t="s">
        <v>11</v>
      </c>
    </row>
    <row r="92" spans="1:3" ht="14.4" customHeight="1" x14ac:dyDescent="0.3">
      <c r="A92" s="14">
        <v>1</v>
      </c>
      <c r="B92" s="15" t="s">
        <v>58</v>
      </c>
      <c r="C92" s="14">
        <v>1</v>
      </c>
    </row>
    <row r="93" spans="1:3" ht="14.4" customHeight="1" x14ac:dyDescent="0.3">
      <c r="A93" s="14">
        <v>2</v>
      </c>
      <c r="B93" s="15" t="s">
        <v>59</v>
      </c>
      <c r="C93" s="14">
        <v>0</v>
      </c>
    </row>
    <row r="94" spans="1:3" ht="14.4" customHeight="1" x14ac:dyDescent="0.3">
      <c r="A94" s="8"/>
      <c r="B94" s="9"/>
      <c r="C94" s="8"/>
    </row>
    <row r="95" spans="1:3" ht="14.4" customHeight="1" x14ac:dyDescent="0.3">
      <c r="A95" s="85" t="s">
        <v>74</v>
      </c>
      <c r="B95" s="85"/>
      <c r="C95" s="85"/>
    </row>
    <row r="96" spans="1:3" ht="14.4" customHeight="1" x14ac:dyDescent="0.3">
      <c r="A96" s="4" t="s">
        <v>9</v>
      </c>
      <c r="B96" s="4" t="s">
        <v>10</v>
      </c>
      <c r="C96" s="4" t="s">
        <v>11</v>
      </c>
    </row>
    <row r="97" spans="1:3" x14ac:dyDescent="0.3">
      <c r="A97" s="14">
        <v>1</v>
      </c>
      <c r="B97" s="15" t="s">
        <v>83</v>
      </c>
      <c r="C97" s="14">
        <v>4</v>
      </c>
    </row>
    <row r="98" spans="1:3" ht="14.4" customHeight="1" x14ac:dyDescent="0.3">
      <c r="A98" s="14">
        <v>2</v>
      </c>
      <c r="B98" s="15" t="s">
        <v>82</v>
      </c>
      <c r="C98" s="14">
        <v>3</v>
      </c>
    </row>
    <row r="99" spans="1:3" ht="14.4" customHeight="1" x14ac:dyDescent="0.3">
      <c r="A99" s="14">
        <v>3</v>
      </c>
      <c r="B99" s="15" t="s">
        <v>84</v>
      </c>
      <c r="C99" s="14">
        <v>2</v>
      </c>
    </row>
    <row r="100" spans="1:3" ht="14.4" customHeight="1" x14ac:dyDescent="0.3">
      <c r="A100" s="14">
        <v>4</v>
      </c>
      <c r="B100" s="15" t="s">
        <v>85</v>
      </c>
      <c r="C100" s="14">
        <v>1</v>
      </c>
    </row>
    <row r="101" spans="1:3" ht="14.4" customHeight="1" x14ac:dyDescent="0.3">
      <c r="A101" s="14">
        <v>5</v>
      </c>
      <c r="B101" s="15" t="s">
        <v>81</v>
      </c>
      <c r="C101" s="14">
        <v>0</v>
      </c>
    </row>
    <row r="102" spans="1:3" ht="14.4" customHeight="1" x14ac:dyDescent="0.3">
      <c r="A102" s="8"/>
      <c r="B102" s="9"/>
      <c r="C102" s="8"/>
    </row>
    <row r="103" spans="1:3" x14ac:dyDescent="0.3">
      <c r="A103" s="85" t="s">
        <v>43</v>
      </c>
      <c r="B103" s="85"/>
      <c r="C103" s="85"/>
    </row>
    <row r="104" spans="1:3" ht="28.8" x14ac:dyDescent="0.3">
      <c r="A104" s="4" t="s">
        <v>9</v>
      </c>
      <c r="B104" s="4" t="s">
        <v>10</v>
      </c>
      <c r="C104" s="4" t="s">
        <v>11</v>
      </c>
    </row>
    <row r="105" spans="1:3" ht="28.8" x14ac:dyDescent="0.3">
      <c r="A105" s="14">
        <v>1</v>
      </c>
      <c r="B105" s="35" t="s">
        <v>108</v>
      </c>
      <c r="C105" s="14">
        <v>2</v>
      </c>
    </row>
    <row r="106" spans="1:3" ht="43.2" x14ac:dyDescent="0.3">
      <c r="A106" s="14">
        <v>2</v>
      </c>
      <c r="B106" s="35" t="s">
        <v>109</v>
      </c>
      <c r="C106" s="14">
        <v>1</v>
      </c>
    </row>
    <row r="107" spans="1:3" ht="14.4" customHeight="1" x14ac:dyDescent="0.3">
      <c r="A107" s="33"/>
      <c r="B107" s="34"/>
      <c r="C107" s="33"/>
    </row>
    <row r="108" spans="1:3" x14ac:dyDescent="0.3">
      <c r="A108" s="85" t="s">
        <v>6</v>
      </c>
      <c r="B108" s="85"/>
      <c r="C108" s="85"/>
    </row>
    <row r="109" spans="1:3" ht="28.8" x14ac:dyDescent="0.3">
      <c r="A109" s="4" t="s">
        <v>9</v>
      </c>
      <c r="B109" s="4" t="s">
        <v>10</v>
      </c>
      <c r="C109" s="4" t="s">
        <v>11</v>
      </c>
    </row>
    <row r="110" spans="1:3" x14ac:dyDescent="0.3">
      <c r="A110" s="14">
        <v>1</v>
      </c>
      <c r="B110" s="35" t="s">
        <v>12</v>
      </c>
      <c r="C110" s="14">
        <v>4</v>
      </c>
    </row>
    <row r="111" spans="1:3" x14ac:dyDescent="0.3">
      <c r="A111" s="14">
        <v>2</v>
      </c>
      <c r="B111" s="35" t="s">
        <v>110</v>
      </c>
      <c r="C111" s="14">
        <v>3</v>
      </c>
    </row>
    <row r="112" spans="1:3" x14ac:dyDescent="0.3">
      <c r="A112" s="14">
        <v>3</v>
      </c>
      <c r="B112" s="35" t="s">
        <v>111</v>
      </c>
      <c r="C112" s="14">
        <v>2</v>
      </c>
    </row>
    <row r="113" spans="1:3" x14ac:dyDescent="0.3">
      <c r="A113" s="14">
        <v>4</v>
      </c>
      <c r="B113" s="35" t="s">
        <v>112</v>
      </c>
      <c r="C113" s="14">
        <v>1</v>
      </c>
    </row>
    <row r="114" spans="1:3" x14ac:dyDescent="0.3">
      <c r="A114" s="8"/>
      <c r="B114" s="9"/>
      <c r="C114" s="8"/>
    </row>
    <row r="115" spans="1:3" x14ac:dyDescent="0.3">
      <c r="A115" s="85" t="s">
        <v>75</v>
      </c>
      <c r="B115" s="85"/>
      <c r="C115" s="85"/>
    </row>
    <row r="116" spans="1:3" ht="28.8" x14ac:dyDescent="0.3">
      <c r="A116" s="4" t="s">
        <v>9</v>
      </c>
      <c r="B116" s="4" t="s">
        <v>10</v>
      </c>
      <c r="C116" s="4" t="s">
        <v>11</v>
      </c>
    </row>
    <row r="117" spans="1:3" ht="14.4" customHeight="1" x14ac:dyDescent="0.3">
      <c r="A117" s="14">
        <v>1</v>
      </c>
      <c r="B117" s="15" t="s">
        <v>58</v>
      </c>
      <c r="C117" s="14">
        <v>1</v>
      </c>
    </row>
    <row r="118" spans="1:3" ht="14.4" customHeight="1" x14ac:dyDescent="0.3">
      <c r="A118" s="14">
        <v>2</v>
      </c>
      <c r="B118" s="15" t="s">
        <v>59</v>
      </c>
      <c r="C118" s="14">
        <v>0</v>
      </c>
    </row>
    <row r="119" spans="1:3" x14ac:dyDescent="0.3">
      <c r="A119" s="8"/>
      <c r="B119" s="9"/>
      <c r="C119" s="8"/>
    </row>
    <row r="120" spans="1:3" x14ac:dyDescent="0.3">
      <c r="A120" s="85" t="s">
        <v>86</v>
      </c>
      <c r="B120" s="85"/>
      <c r="C120" s="85"/>
    </row>
    <row r="121" spans="1:3" ht="28.8" x14ac:dyDescent="0.3">
      <c r="A121" s="4" t="s">
        <v>9</v>
      </c>
      <c r="B121" s="4" t="s">
        <v>10</v>
      </c>
      <c r="C121" s="4" t="s">
        <v>11</v>
      </c>
    </row>
    <row r="122" spans="1:3" x14ac:dyDescent="0.3">
      <c r="A122" s="14">
        <v>1</v>
      </c>
      <c r="B122" s="15" t="s">
        <v>58</v>
      </c>
      <c r="C122" s="14">
        <v>1</v>
      </c>
    </row>
    <row r="123" spans="1:3" x14ac:dyDescent="0.3">
      <c r="A123" s="14">
        <v>2</v>
      </c>
      <c r="B123" s="15" t="s">
        <v>59</v>
      </c>
      <c r="C123" s="14">
        <v>0</v>
      </c>
    </row>
    <row r="124" spans="1:3" x14ac:dyDescent="0.3">
      <c r="A124" s="8"/>
      <c r="B124" s="9"/>
      <c r="C124" s="8"/>
    </row>
    <row r="125" spans="1:3" ht="14.4" customHeight="1" x14ac:dyDescent="0.3">
      <c r="A125" s="85" t="s">
        <v>76</v>
      </c>
      <c r="B125" s="85"/>
      <c r="C125" s="85"/>
    </row>
    <row r="126" spans="1:3" ht="28.8" x14ac:dyDescent="0.3">
      <c r="A126" s="4" t="s">
        <v>9</v>
      </c>
      <c r="B126" s="4" t="s">
        <v>10</v>
      </c>
      <c r="C126" s="4" t="s">
        <v>11</v>
      </c>
    </row>
    <row r="127" spans="1:3" x14ac:dyDescent="0.3">
      <c r="A127" s="14">
        <v>1</v>
      </c>
      <c r="B127" s="15" t="s">
        <v>58</v>
      </c>
      <c r="C127" s="14">
        <v>2</v>
      </c>
    </row>
    <row r="128" spans="1:3" x14ac:dyDescent="0.3">
      <c r="A128" s="14">
        <v>2</v>
      </c>
      <c r="B128" s="15" t="s">
        <v>59</v>
      </c>
      <c r="C128" s="14">
        <v>0</v>
      </c>
    </row>
    <row r="129" spans="1:3" x14ac:dyDescent="0.3">
      <c r="A129" s="8"/>
      <c r="B129" s="9"/>
      <c r="C129" s="8"/>
    </row>
    <row r="130" spans="1:3" x14ac:dyDescent="0.3">
      <c r="A130" s="85" t="s">
        <v>77</v>
      </c>
      <c r="B130" s="85"/>
      <c r="C130" s="85"/>
    </row>
    <row r="131" spans="1:3" ht="28.8" x14ac:dyDescent="0.3">
      <c r="A131" s="4" t="s">
        <v>9</v>
      </c>
      <c r="B131" s="4" t="s">
        <v>10</v>
      </c>
      <c r="C131" s="4" t="s">
        <v>11</v>
      </c>
    </row>
    <row r="132" spans="1:3" ht="14.4" customHeight="1" x14ac:dyDescent="0.3">
      <c r="A132" s="14">
        <v>1</v>
      </c>
      <c r="B132" s="15" t="s">
        <v>58</v>
      </c>
      <c r="C132" s="14">
        <v>3</v>
      </c>
    </row>
    <row r="133" spans="1:3" x14ac:dyDescent="0.3">
      <c r="A133" s="14">
        <v>2</v>
      </c>
      <c r="B133" s="15" t="s">
        <v>59</v>
      </c>
      <c r="C133" s="14">
        <v>0</v>
      </c>
    </row>
    <row r="135" spans="1:3" x14ac:dyDescent="0.3">
      <c r="A135" s="87" t="s">
        <v>14</v>
      </c>
      <c r="B135" s="87"/>
      <c r="C135" s="87"/>
    </row>
    <row r="136" spans="1:3" x14ac:dyDescent="0.3">
      <c r="A136" s="11"/>
      <c r="B136" s="11"/>
      <c r="C136" s="11"/>
    </row>
    <row r="137" spans="1:3" x14ac:dyDescent="0.3">
      <c r="A137" s="85" t="s">
        <v>117</v>
      </c>
      <c r="B137" s="85"/>
      <c r="C137" s="85"/>
    </row>
    <row r="138" spans="1:3" ht="28.8" x14ac:dyDescent="0.3">
      <c r="A138" s="4" t="s">
        <v>9</v>
      </c>
      <c r="B138" s="4" t="s">
        <v>10</v>
      </c>
      <c r="C138" s="4" t="s">
        <v>11</v>
      </c>
    </row>
    <row r="139" spans="1:3" x14ac:dyDescent="0.3">
      <c r="A139" s="14">
        <v>1</v>
      </c>
      <c r="B139" s="15" t="s">
        <v>58</v>
      </c>
      <c r="C139" s="14">
        <v>1</v>
      </c>
    </row>
    <row r="140" spans="1:3" x14ac:dyDescent="0.3">
      <c r="A140" s="5">
        <v>2</v>
      </c>
      <c r="B140" s="6" t="s">
        <v>59</v>
      </c>
      <c r="C140" s="5">
        <v>0</v>
      </c>
    </row>
    <row r="142" spans="1:3" x14ac:dyDescent="0.3">
      <c r="A142" s="85" t="s">
        <v>78</v>
      </c>
      <c r="B142" s="85"/>
      <c r="C142" s="85"/>
    </row>
    <row r="143" spans="1:3" ht="28.8" x14ac:dyDescent="0.3">
      <c r="A143" s="4" t="s">
        <v>9</v>
      </c>
      <c r="B143" s="4" t="s">
        <v>10</v>
      </c>
      <c r="C143" s="4" t="s">
        <v>11</v>
      </c>
    </row>
    <row r="144" spans="1:3" x14ac:dyDescent="0.3">
      <c r="A144" s="5">
        <v>1</v>
      </c>
      <c r="B144" s="6" t="s">
        <v>58</v>
      </c>
      <c r="C144" s="5">
        <v>0</v>
      </c>
    </row>
    <row r="145" spans="1:3" ht="14.4" customHeight="1" x14ac:dyDescent="0.3">
      <c r="A145" s="5">
        <v>2</v>
      </c>
      <c r="B145" s="6" t="s">
        <v>59</v>
      </c>
      <c r="C145" s="5">
        <v>1</v>
      </c>
    </row>
    <row r="147" spans="1:3" x14ac:dyDescent="0.3">
      <c r="A147" s="85" t="s">
        <v>79</v>
      </c>
      <c r="B147" s="85"/>
      <c r="C147" s="85"/>
    </row>
    <row r="148" spans="1:3" ht="28.8" x14ac:dyDescent="0.3">
      <c r="A148" s="4" t="s">
        <v>9</v>
      </c>
      <c r="B148" s="4" t="s">
        <v>10</v>
      </c>
      <c r="C148" s="4" t="s">
        <v>11</v>
      </c>
    </row>
    <row r="149" spans="1:3" x14ac:dyDescent="0.3">
      <c r="A149" s="5">
        <v>1</v>
      </c>
      <c r="B149" s="35" t="s">
        <v>118</v>
      </c>
      <c r="C149" s="5">
        <v>3</v>
      </c>
    </row>
    <row r="150" spans="1:3" x14ac:dyDescent="0.3">
      <c r="A150" s="5">
        <v>2</v>
      </c>
      <c r="B150" s="35" t="s">
        <v>119</v>
      </c>
      <c r="C150" s="5">
        <v>2</v>
      </c>
    </row>
    <row r="151" spans="1:3" x14ac:dyDescent="0.3">
      <c r="A151" s="5">
        <v>3</v>
      </c>
      <c r="B151" s="35" t="s">
        <v>120</v>
      </c>
      <c r="C151" s="5">
        <v>1</v>
      </c>
    </row>
    <row r="152" spans="1:3" x14ac:dyDescent="0.3">
      <c r="A152" s="14">
        <v>4</v>
      </c>
      <c r="B152" s="35" t="s">
        <v>81</v>
      </c>
      <c r="C152" s="14">
        <v>0</v>
      </c>
    </row>
    <row r="154" spans="1:3" x14ac:dyDescent="0.3">
      <c r="A154" s="85" t="s">
        <v>37</v>
      </c>
      <c r="B154" s="85"/>
      <c r="C154" s="85"/>
    </row>
    <row r="155" spans="1:3" ht="28.8" x14ac:dyDescent="0.3">
      <c r="A155" s="4" t="s">
        <v>9</v>
      </c>
      <c r="B155" s="4" t="s">
        <v>10</v>
      </c>
      <c r="C155" s="4" t="s">
        <v>11</v>
      </c>
    </row>
    <row r="156" spans="1:3" x14ac:dyDescent="0.3">
      <c r="A156" s="5">
        <v>1</v>
      </c>
      <c r="B156" s="35" t="s">
        <v>118</v>
      </c>
      <c r="C156" s="5">
        <v>3</v>
      </c>
    </row>
    <row r="157" spans="1:3" x14ac:dyDescent="0.3">
      <c r="A157" s="5">
        <v>2</v>
      </c>
      <c r="B157" s="35" t="s">
        <v>119</v>
      </c>
      <c r="C157" s="5">
        <v>2</v>
      </c>
    </row>
    <row r="158" spans="1:3" x14ac:dyDescent="0.3">
      <c r="A158" s="5">
        <v>3</v>
      </c>
      <c r="B158" s="35" t="s">
        <v>120</v>
      </c>
      <c r="C158" s="5">
        <v>1</v>
      </c>
    </row>
    <row r="159" spans="1:3" x14ac:dyDescent="0.3">
      <c r="A159" s="14">
        <v>4</v>
      </c>
      <c r="B159" s="35" t="s">
        <v>81</v>
      </c>
      <c r="C159" s="14">
        <v>0</v>
      </c>
    </row>
    <row r="161" spans="1:3" x14ac:dyDescent="0.3">
      <c r="A161" s="85" t="s">
        <v>38</v>
      </c>
      <c r="B161" s="85"/>
      <c r="C161" s="85"/>
    </row>
    <row r="162" spans="1:3" ht="28.8" x14ac:dyDescent="0.3">
      <c r="A162" s="4" t="s">
        <v>9</v>
      </c>
      <c r="B162" s="4" t="s">
        <v>10</v>
      </c>
      <c r="C162" s="4" t="s">
        <v>11</v>
      </c>
    </row>
    <row r="163" spans="1:3" x14ac:dyDescent="0.3">
      <c r="A163" s="5">
        <v>1</v>
      </c>
      <c r="B163" s="35" t="s">
        <v>121</v>
      </c>
      <c r="C163" s="5">
        <v>2</v>
      </c>
    </row>
    <row r="164" spans="1:3" x14ac:dyDescent="0.3">
      <c r="A164" s="5">
        <v>2</v>
      </c>
      <c r="B164" s="35" t="s">
        <v>122</v>
      </c>
      <c r="C164" s="5">
        <v>1</v>
      </c>
    </row>
    <row r="165" spans="1:3" x14ac:dyDescent="0.3">
      <c r="A165" s="14">
        <v>3</v>
      </c>
      <c r="B165" s="35" t="s">
        <v>123</v>
      </c>
      <c r="C165" s="14">
        <v>0</v>
      </c>
    </row>
    <row r="167" spans="1:3" x14ac:dyDescent="0.3">
      <c r="A167" s="85" t="s">
        <v>80</v>
      </c>
      <c r="B167" s="85"/>
      <c r="C167" s="85"/>
    </row>
    <row r="168" spans="1:3" ht="28.8" x14ac:dyDescent="0.3">
      <c r="A168" s="4" t="s">
        <v>9</v>
      </c>
      <c r="B168" s="4" t="s">
        <v>10</v>
      </c>
      <c r="C168" s="4" t="s">
        <v>11</v>
      </c>
    </row>
    <row r="169" spans="1:3" x14ac:dyDescent="0.3">
      <c r="A169" s="5">
        <v>1</v>
      </c>
      <c r="B169" s="35" t="s">
        <v>118</v>
      </c>
      <c r="C169" s="5">
        <v>3</v>
      </c>
    </row>
    <row r="170" spans="1:3" x14ac:dyDescent="0.3">
      <c r="A170" s="5">
        <v>2</v>
      </c>
      <c r="B170" s="35" t="s">
        <v>119</v>
      </c>
      <c r="C170" s="5">
        <v>2</v>
      </c>
    </row>
    <row r="171" spans="1:3" x14ac:dyDescent="0.3">
      <c r="A171" s="5">
        <v>3</v>
      </c>
      <c r="B171" s="35" t="s">
        <v>120</v>
      </c>
      <c r="C171" s="5">
        <v>1</v>
      </c>
    </row>
    <row r="172" spans="1:3" x14ac:dyDescent="0.3">
      <c r="A172" s="14">
        <v>4</v>
      </c>
      <c r="B172" s="35" t="s">
        <v>81</v>
      </c>
      <c r="C172" s="14">
        <v>0</v>
      </c>
    </row>
    <row r="174" spans="1:3" x14ac:dyDescent="0.3">
      <c r="A174" s="85" t="s">
        <v>39</v>
      </c>
      <c r="B174" s="85"/>
      <c r="C174" s="85"/>
    </row>
    <row r="175" spans="1:3" ht="28.8" x14ac:dyDescent="0.3">
      <c r="A175" s="4" t="s">
        <v>9</v>
      </c>
      <c r="B175" s="4" t="s">
        <v>10</v>
      </c>
      <c r="C175" s="4" t="s">
        <v>11</v>
      </c>
    </row>
    <row r="176" spans="1:3" x14ac:dyDescent="0.3">
      <c r="A176" s="5">
        <v>1</v>
      </c>
      <c r="B176" s="35" t="s">
        <v>124</v>
      </c>
      <c r="C176" s="5">
        <v>2</v>
      </c>
    </row>
    <row r="177" spans="1:3" x14ac:dyDescent="0.3">
      <c r="A177" s="5">
        <v>2</v>
      </c>
      <c r="B177" s="35" t="s">
        <v>125</v>
      </c>
      <c r="C177" s="5">
        <v>1</v>
      </c>
    </row>
    <row r="178" spans="1:3" x14ac:dyDescent="0.3">
      <c r="A178" s="14">
        <v>3</v>
      </c>
      <c r="B178" s="35" t="s">
        <v>126</v>
      </c>
      <c r="C178" s="14">
        <v>0</v>
      </c>
    </row>
    <row r="180" spans="1:3" x14ac:dyDescent="0.3">
      <c r="A180" s="85" t="s">
        <v>127</v>
      </c>
      <c r="B180" s="85"/>
      <c r="C180" s="85"/>
    </row>
    <row r="181" spans="1:3" ht="28.8" x14ac:dyDescent="0.3">
      <c r="A181" s="4" t="s">
        <v>9</v>
      </c>
      <c r="B181" s="4" t="s">
        <v>10</v>
      </c>
      <c r="C181" s="4" t="s">
        <v>11</v>
      </c>
    </row>
    <row r="182" spans="1:3" x14ac:dyDescent="0.3">
      <c r="A182" s="14">
        <v>1</v>
      </c>
      <c r="B182" s="15" t="s">
        <v>58</v>
      </c>
      <c r="C182" s="14">
        <v>1</v>
      </c>
    </row>
    <row r="183" spans="1:3" x14ac:dyDescent="0.3">
      <c r="A183" s="14">
        <v>2</v>
      </c>
      <c r="B183" s="15" t="s">
        <v>59</v>
      </c>
      <c r="C183" s="14">
        <v>0</v>
      </c>
    </row>
    <row r="185" spans="1:3" x14ac:dyDescent="0.3">
      <c r="A185" s="85" t="s">
        <v>114</v>
      </c>
      <c r="B185" s="85"/>
      <c r="C185" s="85"/>
    </row>
    <row r="186" spans="1:3" ht="28.8" x14ac:dyDescent="0.3">
      <c r="A186" s="4" t="s">
        <v>9</v>
      </c>
      <c r="B186" s="4" t="s">
        <v>10</v>
      </c>
      <c r="C186" s="4" t="s">
        <v>11</v>
      </c>
    </row>
    <row r="187" spans="1:3" x14ac:dyDescent="0.3">
      <c r="A187" s="14">
        <v>1</v>
      </c>
      <c r="B187" s="35" t="s">
        <v>118</v>
      </c>
      <c r="C187" s="14">
        <v>3</v>
      </c>
    </row>
    <row r="188" spans="1:3" x14ac:dyDescent="0.3">
      <c r="A188" s="14">
        <v>2</v>
      </c>
      <c r="B188" s="35" t="s">
        <v>119</v>
      </c>
      <c r="C188" s="14">
        <v>2</v>
      </c>
    </row>
    <row r="189" spans="1:3" x14ac:dyDescent="0.3">
      <c r="A189" s="18">
        <v>3</v>
      </c>
      <c r="B189" s="35" t="s">
        <v>120</v>
      </c>
      <c r="C189" s="20">
        <v>1</v>
      </c>
    </row>
    <row r="190" spans="1:3" x14ac:dyDescent="0.3">
      <c r="A190" s="14">
        <v>4</v>
      </c>
      <c r="B190" s="35" t="s">
        <v>81</v>
      </c>
      <c r="C190" s="14">
        <v>0</v>
      </c>
    </row>
    <row r="192" spans="1:3" x14ac:dyDescent="0.3">
      <c r="A192" s="85" t="s">
        <v>128</v>
      </c>
      <c r="B192" s="85"/>
      <c r="C192" s="85"/>
    </row>
    <row r="193" spans="1:3" ht="28.8" x14ac:dyDescent="0.3">
      <c r="A193" s="4" t="s">
        <v>9</v>
      </c>
      <c r="B193" s="4" t="s">
        <v>10</v>
      </c>
      <c r="C193" s="4" t="s">
        <v>11</v>
      </c>
    </row>
    <row r="194" spans="1:3" x14ac:dyDescent="0.3">
      <c r="A194" s="14">
        <v>1</v>
      </c>
      <c r="B194" s="35" t="s">
        <v>129</v>
      </c>
      <c r="C194" s="14">
        <v>3</v>
      </c>
    </row>
    <row r="195" spans="1:3" x14ac:dyDescent="0.3">
      <c r="A195" s="14">
        <v>2</v>
      </c>
      <c r="B195" s="35" t="s">
        <v>130</v>
      </c>
      <c r="C195" s="14">
        <v>2</v>
      </c>
    </row>
    <row r="196" spans="1:3" x14ac:dyDescent="0.3">
      <c r="A196" s="18">
        <v>3</v>
      </c>
      <c r="B196" s="35" t="s">
        <v>87</v>
      </c>
      <c r="C196" s="20">
        <v>1</v>
      </c>
    </row>
    <row r="198" spans="1:3" x14ac:dyDescent="0.3">
      <c r="A198" s="85" t="s">
        <v>41</v>
      </c>
      <c r="B198" s="85"/>
      <c r="C198" s="85"/>
    </row>
    <row r="199" spans="1:3" ht="28.8" x14ac:dyDescent="0.3">
      <c r="A199" s="4" t="s">
        <v>9</v>
      </c>
      <c r="B199" s="4" t="s">
        <v>10</v>
      </c>
      <c r="C199" s="4" t="s">
        <v>11</v>
      </c>
    </row>
    <row r="200" spans="1:3" x14ac:dyDescent="0.3">
      <c r="A200" s="14">
        <v>1</v>
      </c>
      <c r="B200" s="15" t="s">
        <v>132</v>
      </c>
      <c r="C200" s="14">
        <v>2</v>
      </c>
    </row>
    <row r="201" spans="1:3" x14ac:dyDescent="0.3">
      <c r="A201" s="14">
        <v>2</v>
      </c>
      <c r="B201" s="15" t="s">
        <v>133</v>
      </c>
      <c r="C201" s="14">
        <v>1</v>
      </c>
    </row>
    <row r="202" spans="1:3" x14ac:dyDescent="0.3">
      <c r="A202" s="18">
        <v>3</v>
      </c>
      <c r="B202" s="19" t="s">
        <v>88</v>
      </c>
      <c r="C202" s="20">
        <v>0</v>
      </c>
    </row>
    <row r="204" spans="1:3" x14ac:dyDescent="0.3">
      <c r="B204" s="21" t="s">
        <v>89</v>
      </c>
    </row>
    <row r="205" spans="1:3" ht="28.8" x14ac:dyDescent="0.3">
      <c r="A205" s="4" t="s">
        <v>9</v>
      </c>
      <c r="B205" s="4" t="s">
        <v>10</v>
      </c>
      <c r="C205" s="4" t="s">
        <v>11</v>
      </c>
    </row>
    <row r="206" spans="1:3" x14ac:dyDescent="0.3">
      <c r="A206" s="14">
        <v>1</v>
      </c>
      <c r="B206" s="15" t="s">
        <v>58</v>
      </c>
      <c r="C206" s="14">
        <v>1</v>
      </c>
    </row>
    <row r="207" spans="1:3" x14ac:dyDescent="0.3">
      <c r="A207" s="14">
        <v>2</v>
      </c>
      <c r="B207" s="15" t="s">
        <v>59</v>
      </c>
      <c r="C207" s="14">
        <v>0</v>
      </c>
    </row>
  </sheetData>
  <mergeCells count="33">
    <mergeCell ref="A185:C185"/>
    <mergeCell ref="A192:C192"/>
    <mergeCell ref="A49:C49"/>
    <mergeCell ref="A90:C90"/>
    <mergeCell ref="A95:C95"/>
    <mergeCell ref="A108:C108"/>
    <mergeCell ref="A82:C82"/>
    <mergeCell ref="A72:C72"/>
    <mergeCell ref="A65:C65"/>
    <mergeCell ref="A55:C55"/>
    <mergeCell ref="A60:C60"/>
    <mergeCell ref="A103:C103"/>
    <mergeCell ref="A28:C28"/>
    <mergeCell ref="A23:C23"/>
    <mergeCell ref="A15:C15"/>
    <mergeCell ref="A33:C33"/>
    <mergeCell ref="A180:C180"/>
    <mergeCell ref="A198:C198"/>
    <mergeCell ref="A1:C1"/>
    <mergeCell ref="A2:C2"/>
    <mergeCell ref="A167:C167"/>
    <mergeCell ref="A174:C174"/>
    <mergeCell ref="A135:C135"/>
    <mergeCell ref="A137:C137"/>
    <mergeCell ref="A161:C161"/>
    <mergeCell ref="A154:C154"/>
    <mergeCell ref="A147:C147"/>
    <mergeCell ref="A142:C142"/>
    <mergeCell ref="A115:C115"/>
    <mergeCell ref="A120:C120"/>
    <mergeCell ref="A125:C125"/>
    <mergeCell ref="A130:C130"/>
    <mergeCell ref="A47:C47"/>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TABLEAU DE COTATION  DES AGENTS</vt:lpstr>
      <vt:lpstr>SOURCES</vt:lpstr>
      <vt:lpstr>'TABLEAU DE COTATION  DES AGENTS'!Impression_des_titres</vt:lpstr>
      <vt:lpstr>'TABLEAU DE COTATION  DES AGENTS'!Zone_d_impression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Geronimi, Gwenael</dc:creator>
  <cp:lastModifiedBy>Geronimi, Gwenael</cp:lastModifiedBy>
  <cp:lastPrinted>2017-01-04T11:04:04Z</cp:lastPrinted>
  <dcterms:created xsi:type="dcterms:W3CDTF">2016-06-01T11:55:07Z</dcterms:created>
  <dcterms:modified xsi:type="dcterms:W3CDTF">2017-01-11T14:46:03Z</dcterms:modified>
</cp:coreProperties>
</file>