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 activeTab="1"/>
  </bookViews>
  <sheets>
    <sheet name="Mandats" sheetId="1" r:id="rId1"/>
    <sheet name="Gestion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7" i="2"/>
  <c r="I7"/>
  <c r="J7"/>
  <c r="L7"/>
  <c r="N7"/>
  <c r="O7"/>
  <c r="T7"/>
  <c r="S7"/>
  <c r="R7"/>
  <c r="Q7"/>
  <c r="C15" i="1"/>
  <c r="P7" i="2"/>
  <c r="U7"/>
  <c r="V7"/>
  <c r="W7"/>
  <c r="X7"/>
  <c r="Y7"/>
  <c r="B7"/>
  <c r="A7"/>
  <c r="J3"/>
  <c r="J4"/>
  <c r="J5"/>
  <c r="J2"/>
  <c r="A13" i="1"/>
  <c r="AA4"/>
  <c r="AA5"/>
  <c r="AA6"/>
  <c r="AA7"/>
  <c r="AA8"/>
  <c r="AA9"/>
  <c r="AA10"/>
  <c r="AA11"/>
  <c r="AA12"/>
  <c r="AA3"/>
</calcChain>
</file>

<file path=xl/sharedStrings.xml><?xml version="1.0" encoding="utf-8"?>
<sst xmlns="http://schemas.openxmlformats.org/spreadsheetml/2006/main" count="119" uniqueCount="66">
  <si>
    <t>Mandat</t>
  </si>
  <si>
    <t>N°</t>
  </si>
  <si>
    <t>Pub</t>
  </si>
  <si>
    <t>Estim</t>
  </si>
  <si>
    <t>Date P</t>
  </si>
  <si>
    <t>Date M</t>
  </si>
  <si>
    <t>Mois</t>
  </si>
  <si>
    <t>Type M</t>
  </si>
  <si>
    <t>Agent</t>
  </si>
  <si>
    <t>Support</t>
  </si>
  <si>
    <t>Proprio</t>
  </si>
  <si>
    <t>Téléphone</t>
  </si>
  <si>
    <t>Portable</t>
  </si>
  <si>
    <t>Mail</t>
  </si>
  <si>
    <t>Bien</t>
  </si>
  <si>
    <t>Type</t>
  </si>
  <si>
    <t>C P</t>
  </si>
  <si>
    <t>Commune</t>
  </si>
  <si>
    <t>S Hab</t>
  </si>
  <si>
    <t>S Ter</t>
  </si>
  <si>
    <t>Nb P</t>
  </si>
  <si>
    <t>Nb Ch</t>
  </si>
  <si>
    <t>Net vend</t>
  </si>
  <si>
    <t>Prix/M²</t>
  </si>
  <si>
    <t>Honor.</t>
  </si>
  <si>
    <t>% Hon</t>
  </si>
  <si>
    <t>Prix FAI</t>
  </si>
  <si>
    <t>Ouest Fr</t>
  </si>
  <si>
    <t>Maison</t>
  </si>
  <si>
    <t>Contemp.</t>
  </si>
  <si>
    <t>Toto</t>
  </si>
  <si>
    <t>Titi</t>
  </si>
  <si>
    <t>Tata</t>
  </si>
  <si>
    <t>Paris</t>
  </si>
  <si>
    <t>Nice</t>
  </si>
  <si>
    <t>Nom client</t>
  </si>
  <si>
    <t>CP</t>
  </si>
  <si>
    <t>Prix vendeur</t>
  </si>
  <si>
    <t>Honoraires</t>
  </si>
  <si>
    <t>Suivi</t>
  </si>
  <si>
    <t>Clé</t>
  </si>
  <si>
    <t>Pk</t>
  </si>
  <si>
    <t>C C</t>
  </si>
  <si>
    <t>New</t>
  </si>
  <si>
    <t>Slogan</t>
  </si>
  <si>
    <t>LBC</t>
  </si>
  <si>
    <t>OF</t>
  </si>
  <si>
    <t>Fnaim</t>
  </si>
  <si>
    <t>SP</t>
  </si>
  <si>
    <t>Date LBC</t>
  </si>
  <si>
    <t>J LBC</t>
  </si>
  <si>
    <t>FB</t>
  </si>
  <si>
    <t>TW</t>
  </si>
  <si>
    <t>G+</t>
  </si>
  <si>
    <t>Exclu</t>
  </si>
  <si>
    <t>Total</t>
  </si>
  <si>
    <t>Moyenne</t>
  </si>
  <si>
    <t>Nantes</t>
  </si>
  <si>
    <t>Rennes</t>
  </si>
  <si>
    <t>Bordeaux</t>
  </si>
  <si>
    <t>Toulouse</t>
  </si>
  <si>
    <t>Toulon</t>
  </si>
  <si>
    <t>Cannes</t>
  </si>
  <si>
    <t>Lyon</t>
  </si>
  <si>
    <t>Colmar</t>
  </si>
  <si>
    <t>Tutu</t>
  </si>
</sst>
</file>

<file path=xl/styles.xml><?xml version="1.0" encoding="utf-8"?>
<styleSheet xmlns="http://schemas.openxmlformats.org/spreadsheetml/2006/main">
  <numFmts count="7">
    <numFmt numFmtId="164" formatCode="&quot;€&quot;#,##0_);\(&quot;€&quot;#,##0\)"/>
    <numFmt numFmtId="167" formatCode="_(&quot;€&quot;* #,##0.00_);_(&quot;€&quot;* \(#,##0.00\);_(&quot;€&quot;* &quot;-&quot;??_);_(@_)"/>
    <numFmt numFmtId="168" formatCode="#,##0\ &quot;€&quot;"/>
    <numFmt numFmtId="169" formatCode="dd/mm/yy"/>
    <numFmt numFmtId="172" formatCode="#,##0\ _€"/>
    <numFmt numFmtId="173" formatCode="dd/mm/yy;@"/>
    <numFmt numFmtId="176" formatCode="0_ ;[Red]\-0\ "/>
  </numFmts>
  <fonts count="7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167" fontId="2" fillId="0" borderId="0" applyFont="0" applyFill="0" applyBorder="0" applyAlignment="0" applyProtection="0"/>
    <xf numFmtId="0" fontId="2" fillId="0" borderId="0"/>
  </cellStyleXfs>
  <cellXfs count="129">
    <xf numFmtId="0" fontId="0" fillId="0" borderId="0" xfId="0"/>
    <xf numFmtId="0" fontId="3" fillId="0" borderId="0" xfId="1" applyFont="1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3" fillId="0" borderId="0" xfId="2" applyNumberFormat="1" applyFont="1" applyFill="1" applyAlignment="1">
      <alignment horizontal="center" vertical="center"/>
    </xf>
    <xf numFmtId="0" fontId="5" fillId="0" borderId="0" xfId="1" applyFont="1" applyFill="1" applyAlignment="1">
      <alignment horizontal="center" vertical="center"/>
    </xf>
    <xf numFmtId="169" fontId="3" fillId="0" borderId="0" xfId="1" applyNumberFormat="1" applyFont="1" applyFill="1" applyAlignment="1">
      <alignment horizontal="center" vertical="center"/>
    </xf>
    <xf numFmtId="0" fontId="3" fillId="0" borderId="0" xfId="1" applyFont="1" applyAlignment="1">
      <alignment vertical="center"/>
    </xf>
    <xf numFmtId="3" fontId="3" fillId="0" borderId="0" xfId="1" applyNumberFormat="1" applyFont="1" applyAlignment="1">
      <alignment horizontal="center" vertical="center"/>
    </xf>
    <xf numFmtId="172" fontId="3" fillId="0" borderId="0" xfId="2" applyNumberFormat="1" applyFont="1" applyAlignment="1">
      <alignment horizontal="center" vertical="center"/>
    </xf>
    <xf numFmtId="164" fontId="3" fillId="0" borderId="0" xfId="2" applyNumberFormat="1" applyFont="1" applyFill="1" applyAlignment="1">
      <alignment horizontal="center" vertical="center"/>
    </xf>
    <xf numFmtId="10" fontId="3" fillId="0" borderId="0" xfId="2" applyNumberFormat="1" applyFont="1" applyAlignment="1">
      <alignment horizontal="center" vertical="center"/>
    </xf>
    <xf numFmtId="0" fontId="1" fillId="0" borderId="0" xfId="2" applyNumberFormat="1" applyFont="1" applyFill="1" applyAlignment="1">
      <alignment horizontal="center" vertical="center"/>
    </xf>
    <xf numFmtId="169" fontId="1" fillId="0" borderId="0" xfId="1" applyNumberFormat="1" applyFill="1" applyAlignment="1">
      <alignment horizontal="center" vertical="center"/>
    </xf>
    <xf numFmtId="0" fontId="1" fillId="0" borderId="0" xfId="1" applyFill="1" applyAlignment="1">
      <alignment vertical="center"/>
    </xf>
    <xf numFmtId="3" fontId="1" fillId="0" borderId="0" xfId="1" applyNumberFormat="1" applyFill="1" applyAlignment="1">
      <alignment horizontal="center" vertical="center"/>
    </xf>
    <xf numFmtId="168" fontId="1" fillId="0" borderId="0" xfId="2" applyNumberFormat="1" applyFont="1" applyFill="1" applyAlignment="1">
      <alignment horizontal="center" vertical="center"/>
    </xf>
    <xf numFmtId="168" fontId="2" fillId="0" borderId="0" xfId="1" applyNumberFormat="1" applyFont="1" applyFill="1" applyBorder="1" applyAlignment="1">
      <alignment horizontal="center" vertical="center"/>
    </xf>
    <xf numFmtId="10" fontId="2" fillId="0" borderId="0" xfId="1" applyNumberFormat="1" applyFont="1" applyFill="1" applyBorder="1" applyAlignment="1">
      <alignment horizontal="center" vertical="center"/>
    </xf>
    <xf numFmtId="0" fontId="2" fillId="0" borderId="0" xfId="1" applyFont="1" applyAlignment="1">
      <alignment horizontal="left" vertical="center"/>
    </xf>
    <xf numFmtId="0" fontId="2" fillId="0" borderId="0" xfId="1" applyFont="1" applyAlignment="1">
      <alignment horizontal="right" vertical="center"/>
    </xf>
    <xf numFmtId="168" fontId="2" fillId="0" borderId="0" xfId="1" applyNumberFormat="1" applyFont="1" applyFill="1" applyBorder="1" applyAlignment="1">
      <alignment horizontal="center" vertical="center"/>
    </xf>
    <xf numFmtId="0" fontId="1" fillId="0" borderId="0" xfId="2" applyNumberFormat="1" applyFont="1" applyFill="1" applyBorder="1" applyAlignment="1">
      <alignment horizontal="center" vertical="center"/>
    </xf>
    <xf numFmtId="0" fontId="5" fillId="0" borderId="0" xfId="1" applyNumberFormat="1" applyFont="1" applyFill="1" applyBorder="1" applyAlignment="1">
      <alignment horizontal="center" vertical="center"/>
    </xf>
    <xf numFmtId="0" fontId="1" fillId="0" borderId="0" xfId="1" applyNumberFormat="1" applyFill="1" applyBorder="1" applyAlignment="1">
      <alignment horizontal="center" vertical="center"/>
    </xf>
    <xf numFmtId="168" fontId="1" fillId="0" borderId="0" xfId="2" applyNumberFormat="1" applyFont="1" applyFill="1" applyBorder="1" applyAlignment="1">
      <alignment horizontal="center" vertical="center"/>
    </xf>
    <xf numFmtId="10" fontId="1" fillId="0" borderId="0" xfId="1" applyNumberFormat="1" applyFill="1" applyBorder="1" applyAlignment="1">
      <alignment horizontal="center" vertical="center"/>
    </xf>
    <xf numFmtId="173" fontId="2" fillId="0" borderId="0" xfId="1" applyNumberFormat="1" applyFont="1" applyFill="1" applyBorder="1" applyAlignment="1">
      <alignment horizontal="left" vertical="center"/>
    </xf>
    <xf numFmtId="0" fontId="2" fillId="0" borderId="0" xfId="1" applyNumberFormat="1" applyFont="1" applyFill="1" applyBorder="1" applyAlignment="1">
      <alignment horizontal="left" vertical="center"/>
    </xf>
    <xf numFmtId="168" fontId="2" fillId="0" borderId="0" xfId="1" applyNumberFormat="1" applyFont="1" applyFill="1" applyBorder="1" applyAlignment="1">
      <alignment horizontal="left" vertical="center"/>
    </xf>
    <xf numFmtId="0" fontId="2" fillId="0" borderId="0" xfId="1" applyNumberFormat="1" applyFont="1" applyFill="1" applyBorder="1" applyAlignment="1">
      <alignment horizontal="center" vertical="center"/>
    </xf>
    <xf numFmtId="173" fontId="2" fillId="0" borderId="0" xfId="1" applyNumberFormat="1" applyFont="1" applyFill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6" fillId="0" borderId="0" xfId="1" applyFont="1" applyFill="1" applyAlignment="1">
      <alignment horizontal="center" vertical="center"/>
    </xf>
    <xf numFmtId="0" fontId="6" fillId="0" borderId="0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1" fillId="0" borderId="8" xfId="1" applyFill="1" applyBorder="1" applyAlignment="1">
      <alignment vertical="center"/>
    </xf>
    <xf numFmtId="169" fontId="1" fillId="0" borderId="8" xfId="1" applyNumberFormat="1" applyFill="1" applyBorder="1" applyAlignment="1">
      <alignment horizontal="center" vertical="center"/>
    </xf>
    <xf numFmtId="0" fontId="1" fillId="0" borderId="2" xfId="2" applyNumberFormat="1" applyFont="1" applyFill="1" applyBorder="1" applyAlignment="1">
      <alignment horizontal="center" vertical="center"/>
    </xf>
    <xf numFmtId="0" fontId="1" fillId="0" borderId="3" xfId="1" applyBorder="1"/>
    <xf numFmtId="0" fontId="1" fillId="0" borderId="1" xfId="1" applyFill="1" applyBorder="1" applyAlignment="1">
      <alignment horizontal="center"/>
    </xf>
    <xf numFmtId="0" fontId="3" fillId="0" borderId="8" xfId="1" applyFont="1" applyFill="1" applyBorder="1" applyAlignment="1">
      <alignment horizontal="center"/>
    </xf>
    <xf numFmtId="0" fontId="3" fillId="0" borderId="8" xfId="1" applyFont="1" applyBorder="1" applyAlignment="1">
      <alignment horizontal="center"/>
    </xf>
    <xf numFmtId="0" fontId="3" fillId="0" borderId="15" xfId="1" applyFont="1" applyBorder="1" applyAlignment="1">
      <alignment horizontal="center"/>
    </xf>
    <xf numFmtId="0" fontId="1" fillId="0" borderId="5" xfId="1" applyBorder="1"/>
    <xf numFmtId="0" fontId="3" fillId="0" borderId="8" xfId="1" applyFont="1" applyBorder="1" applyAlignment="1">
      <alignment horizontal="left"/>
    </xf>
    <xf numFmtId="0" fontId="3" fillId="0" borderId="8" xfId="1" applyFont="1" applyFill="1" applyBorder="1" applyAlignment="1">
      <alignment horizontal="left"/>
    </xf>
    <xf numFmtId="0" fontId="3" fillId="0" borderId="2" xfId="1" applyFont="1" applyFill="1" applyBorder="1" applyAlignment="1">
      <alignment horizontal="center"/>
    </xf>
    <xf numFmtId="0" fontId="1" fillId="0" borderId="6" xfId="1" applyBorder="1"/>
    <xf numFmtId="169" fontId="3" fillId="0" borderId="15" xfId="1" applyNumberFormat="1" applyFont="1" applyFill="1" applyBorder="1" applyAlignment="1">
      <alignment horizontal="center"/>
    </xf>
    <xf numFmtId="0" fontId="3" fillId="0" borderId="15" xfId="1" applyFont="1" applyBorder="1" applyAlignment="1">
      <alignment horizontal="left"/>
    </xf>
    <xf numFmtId="169" fontId="1" fillId="0" borderId="7" xfId="1" applyNumberFormat="1" applyFill="1" applyBorder="1" applyAlignment="1">
      <alignment horizontal="center"/>
    </xf>
    <xf numFmtId="0" fontId="1" fillId="0" borderId="7" xfId="1" applyFill="1" applyBorder="1" applyAlignment="1">
      <alignment horizontal="left"/>
    </xf>
    <xf numFmtId="0" fontId="1" fillId="0" borderId="7" xfId="1" applyFill="1" applyBorder="1" applyAlignment="1">
      <alignment horizontal="center"/>
    </xf>
    <xf numFmtId="169" fontId="3" fillId="0" borderId="8" xfId="1" applyNumberFormat="1" applyFont="1" applyFill="1" applyBorder="1" applyAlignment="1">
      <alignment horizontal="center"/>
    </xf>
    <xf numFmtId="0" fontId="4" fillId="0" borderId="6" xfId="1" applyFont="1" applyFill="1" applyBorder="1" applyAlignment="1">
      <alignment horizontal="center"/>
    </xf>
    <xf numFmtId="169" fontId="4" fillId="0" borderId="7" xfId="1" applyNumberFormat="1" applyFont="1" applyFill="1" applyBorder="1" applyAlignment="1">
      <alignment horizontal="center"/>
    </xf>
    <xf numFmtId="0" fontId="4" fillId="0" borderId="7" xfId="1" applyFont="1" applyFill="1" applyBorder="1" applyAlignment="1">
      <alignment horizontal="left"/>
    </xf>
    <xf numFmtId="0" fontId="4" fillId="0" borderId="7" xfId="1" applyFont="1" applyFill="1" applyBorder="1" applyAlignment="1">
      <alignment horizontal="center"/>
    </xf>
    <xf numFmtId="0" fontId="1" fillId="0" borderId="4" xfId="1" applyFill="1" applyBorder="1" applyAlignment="1">
      <alignment horizontal="center"/>
    </xf>
    <xf numFmtId="0" fontId="1" fillId="0" borderId="1" xfId="1" applyBorder="1"/>
    <xf numFmtId="0" fontId="1" fillId="0" borderId="7" xfId="1" applyBorder="1"/>
    <xf numFmtId="0" fontId="1" fillId="0" borderId="4" xfId="1" applyBorder="1"/>
    <xf numFmtId="0" fontId="1" fillId="0" borderId="20" xfId="1" applyBorder="1"/>
    <xf numFmtId="0" fontId="1" fillId="0" borderId="21" xfId="1" applyBorder="1"/>
    <xf numFmtId="0" fontId="3" fillId="0" borderId="15" xfId="1" applyNumberFormat="1" applyFont="1" applyBorder="1" applyAlignment="1">
      <alignment horizontal="center"/>
    </xf>
    <xf numFmtId="0" fontId="1" fillId="0" borderId="7" xfId="1" applyNumberFormat="1" applyFill="1" applyBorder="1" applyAlignment="1">
      <alignment horizontal="center"/>
    </xf>
    <xf numFmtId="0" fontId="3" fillId="0" borderId="8" xfId="1" applyNumberFormat="1" applyFont="1" applyBorder="1" applyAlignment="1">
      <alignment horizontal="center"/>
    </xf>
    <xf numFmtId="0" fontId="4" fillId="0" borderId="7" xfId="1" applyNumberFormat="1" applyFont="1" applyFill="1" applyBorder="1" applyAlignment="1">
      <alignment horizontal="center"/>
    </xf>
    <xf numFmtId="0" fontId="1" fillId="0" borderId="3" xfId="1" applyFill="1" applyBorder="1" applyAlignment="1">
      <alignment horizontal="center"/>
    </xf>
    <xf numFmtId="0" fontId="3" fillId="0" borderId="15" xfId="1" applyFont="1" applyFill="1" applyBorder="1" applyAlignment="1">
      <alignment horizontal="center"/>
    </xf>
    <xf numFmtId="0" fontId="3" fillId="0" borderId="16" xfId="1" applyFont="1" applyFill="1" applyBorder="1" applyAlignment="1">
      <alignment horizontal="center"/>
    </xf>
    <xf numFmtId="0" fontId="1" fillId="0" borderId="21" xfId="1" applyFill="1" applyBorder="1" applyAlignment="1">
      <alignment horizontal="center"/>
    </xf>
    <xf numFmtId="0" fontId="1" fillId="0" borderId="22" xfId="1" applyFill="1" applyBorder="1" applyAlignment="1">
      <alignment horizontal="center"/>
    </xf>
    <xf numFmtId="0" fontId="3" fillId="0" borderId="9" xfId="1" applyFont="1" applyFill="1" applyBorder="1" applyAlignment="1">
      <alignment horizontal="center"/>
    </xf>
    <xf numFmtId="172" fontId="3" fillId="0" borderId="23" xfId="2" applyNumberFormat="1" applyFont="1" applyFill="1" applyBorder="1" applyAlignment="1">
      <alignment horizontal="center"/>
    </xf>
    <xf numFmtId="0" fontId="3" fillId="0" borderId="19" xfId="1" applyFont="1" applyFill="1" applyBorder="1" applyAlignment="1">
      <alignment horizontal="center"/>
    </xf>
    <xf numFmtId="0" fontId="1" fillId="0" borderId="18" xfId="1" applyFill="1" applyBorder="1" applyAlignment="1">
      <alignment horizontal="center"/>
    </xf>
    <xf numFmtId="0" fontId="1" fillId="0" borderId="24" xfId="1" applyFill="1" applyBorder="1" applyAlignment="1">
      <alignment horizontal="center"/>
    </xf>
    <xf numFmtId="0" fontId="1" fillId="0" borderId="11" xfId="1" applyFill="1" applyBorder="1" applyAlignment="1">
      <alignment horizontal="center"/>
    </xf>
    <xf numFmtId="0" fontId="3" fillId="0" borderId="14" xfId="1" applyFont="1" applyFill="1" applyBorder="1" applyAlignment="1">
      <alignment horizontal="center"/>
    </xf>
    <xf numFmtId="0" fontId="1" fillId="0" borderId="5" xfId="1" applyFill="1" applyBorder="1" applyAlignment="1">
      <alignment horizontal="center"/>
    </xf>
    <xf numFmtId="0" fontId="1" fillId="0" borderId="20" xfId="1" applyFill="1" applyBorder="1" applyAlignment="1">
      <alignment horizontal="center"/>
    </xf>
    <xf numFmtId="0" fontId="1" fillId="0" borderId="6" xfId="1" applyFill="1" applyBorder="1" applyAlignment="1">
      <alignment horizontal="center"/>
    </xf>
    <xf numFmtId="0" fontId="3" fillId="0" borderId="23" xfId="1" applyFont="1" applyFill="1" applyBorder="1" applyAlignment="1">
      <alignment horizontal="center"/>
    </xf>
    <xf numFmtId="0" fontId="1" fillId="0" borderId="17" xfId="1" applyFill="1" applyBorder="1" applyAlignment="1">
      <alignment horizontal="center"/>
    </xf>
    <xf numFmtId="0" fontId="1" fillId="0" borderId="25" xfId="1" applyFill="1" applyBorder="1" applyAlignment="1">
      <alignment horizontal="center"/>
    </xf>
    <xf numFmtId="0" fontId="1" fillId="0" borderId="13" xfId="1" applyFill="1" applyBorder="1" applyAlignment="1">
      <alignment horizontal="center"/>
    </xf>
    <xf numFmtId="0" fontId="4" fillId="0" borderId="4" xfId="1" applyFont="1" applyFill="1" applyBorder="1" applyAlignment="1">
      <alignment horizontal="center"/>
    </xf>
    <xf numFmtId="164" fontId="3" fillId="0" borderId="12" xfId="2" applyNumberFormat="1" applyFont="1" applyFill="1" applyBorder="1"/>
    <xf numFmtId="164" fontId="4" fillId="0" borderId="13" xfId="2" applyNumberFormat="1" applyFont="1" applyFill="1" applyBorder="1"/>
    <xf numFmtId="173" fontId="1" fillId="0" borderId="5" xfId="1" applyNumberFormat="1" applyBorder="1" applyAlignment="1">
      <alignment horizontal="center"/>
    </xf>
    <xf numFmtId="173" fontId="1" fillId="0" borderId="6" xfId="1" applyNumberFormat="1" applyBorder="1" applyAlignment="1">
      <alignment horizontal="center"/>
    </xf>
    <xf numFmtId="173" fontId="1" fillId="0" borderId="20" xfId="1" applyNumberFormat="1" applyBorder="1" applyAlignment="1">
      <alignment horizontal="center"/>
    </xf>
    <xf numFmtId="173" fontId="3" fillId="0" borderId="14" xfId="1" applyNumberFormat="1" applyFont="1" applyFill="1" applyBorder="1" applyAlignment="1">
      <alignment horizontal="center"/>
    </xf>
    <xf numFmtId="168" fontId="3" fillId="0" borderId="15" xfId="2" applyNumberFormat="1" applyFont="1" applyBorder="1"/>
    <xf numFmtId="168" fontId="3" fillId="0" borderId="15" xfId="2" applyNumberFormat="1" applyFont="1" applyBorder="1" applyAlignment="1">
      <alignment horizontal="center"/>
    </xf>
    <xf numFmtId="168" fontId="1" fillId="0" borderId="7" xfId="2" applyNumberFormat="1" applyFont="1" applyFill="1" applyBorder="1"/>
    <xf numFmtId="168" fontId="2" fillId="0" borderId="7" xfId="2" applyNumberFormat="1" applyFont="1" applyFill="1" applyBorder="1" applyAlignment="1">
      <alignment horizontal="center"/>
    </xf>
    <xf numFmtId="168" fontId="3" fillId="0" borderId="8" xfId="2" applyNumberFormat="1" applyFont="1" applyBorder="1"/>
    <xf numFmtId="168" fontId="4" fillId="0" borderId="7" xfId="2" applyNumberFormat="1" applyFont="1" applyFill="1" applyBorder="1"/>
    <xf numFmtId="176" fontId="3" fillId="0" borderId="16" xfId="1" applyNumberFormat="1" applyFont="1" applyFill="1" applyBorder="1" applyAlignment="1">
      <alignment horizontal="center"/>
    </xf>
    <xf numFmtId="176" fontId="1" fillId="0" borderId="3" xfId="1" applyNumberFormat="1" applyBorder="1" applyAlignment="1">
      <alignment horizontal="center"/>
    </xf>
    <xf numFmtId="176" fontId="1" fillId="0" borderId="22" xfId="1" applyNumberFormat="1" applyBorder="1" applyAlignment="1">
      <alignment horizontal="center"/>
    </xf>
    <xf numFmtId="176" fontId="1" fillId="0" borderId="4" xfId="1" applyNumberFormat="1" applyBorder="1" applyAlignment="1">
      <alignment horizontal="center"/>
    </xf>
    <xf numFmtId="1" fontId="3" fillId="0" borderId="14" xfId="2" applyNumberFormat="1" applyFont="1" applyFill="1" applyBorder="1" applyAlignment="1">
      <alignment horizontal="center"/>
    </xf>
    <xf numFmtId="1" fontId="1" fillId="0" borderId="6" xfId="2" applyNumberFormat="1" applyFont="1" applyFill="1" applyBorder="1" applyAlignment="1">
      <alignment horizontal="center"/>
    </xf>
    <xf numFmtId="0" fontId="3" fillId="0" borderId="19" xfId="2" applyNumberFormat="1" applyFont="1" applyFill="1" applyBorder="1" applyAlignment="1">
      <alignment horizontal="center"/>
    </xf>
    <xf numFmtId="0" fontId="3" fillId="0" borderId="10" xfId="1" applyNumberFormat="1" applyFont="1" applyFill="1" applyBorder="1" applyAlignment="1">
      <alignment horizontal="center"/>
    </xf>
    <xf numFmtId="0" fontId="4" fillId="0" borderId="11" xfId="1" applyNumberFormat="1" applyFont="1" applyFill="1" applyBorder="1" applyAlignment="1">
      <alignment horizontal="center"/>
    </xf>
    <xf numFmtId="0" fontId="1" fillId="0" borderId="22" xfId="1" applyBorder="1"/>
    <xf numFmtId="0" fontId="1" fillId="0" borderId="8" xfId="1" applyFill="1" applyBorder="1" applyAlignment="1">
      <alignment horizontal="center" vertical="center"/>
    </xf>
    <xf numFmtId="168" fontId="1" fillId="0" borderId="8" xfId="2" applyNumberFormat="1" applyFont="1" applyFill="1" applyBorder="1" applyAlignment="1">
      <alignment horizontal="center" vertical="center"/>
    </xf>
    <xf numFmtId="168" fontId="2" fillId="0" borderId="8" xfId="1" applyNumberFormat="1" applyFont="1" applyFill="1" applyBorder="1" applyAlignment="1">
      <alignment horizontal="center" vertical="center"/>
    </xf>
    <xf numFmtId="0" fontId="0" fillId="0" borderId="9" xfId="0" applyBorder="1"/>
    <xf numFmtId="0" fontId="1" fillId="0" borderId="5" xfId="2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69" fontId="1" fillId="0" borderId="1" xfId="1" applyNumberFormat="1" applyFill="1" applyBorder="1" applyAlignment="1">
      <alignment horizontal="center" vertical="center"/>
    </xf>
    <xf numFmtId="0" fontId="1" fillId="0" borderId="1" xfId="1" applyFill="1" applyBorder="1" applyAlignment="1">
      <alignment vertical="center"/>
    </xf>
    <xf numFmtId="0" fontId="1" fillId="0" borderId="1" xfId="1" applyFill="1" applyBorder="1" applyAlignment="1">
      <alignment horizontal="center" vertical="center"/>
    </xf>
    <xf numFmtId="0" fontId="0" fillId="0" borderId="1" xfId="0" applyBorder="1"/>
    <xf numFmtId="168" fontId="1" fillId="0" borderId="1" xfId="2" applyNumberFormat="1" applyFont="1" applyFill="1" applyBorder="1" applyAlignment="1">
      <alignment horizontal="center" vertical="center"/>
    </xf>
    <xf numFmtId="168" fontId="2" fillId="0" borderId="1" xfId="1" applyNumberFormat="1" applyFont="1" applyFill="1" applyBorder="1" applyAlignment="1">
      <alignment horizontal="center" vertical="center"/>
    </xf>
    <xf numFmtId="0" fontId="0" fillId="0" borderId="3" xfId="0" applyBorder="1"/>
    <xf numFmtId="0" fontId="1" fillId="0" borderId="7" xfId="2" applyNumberFormat="1" applyFont="1" applyFill="1" applyBorder="1" applyAlignment="1">
      <alignment horizontal="center"/>
    </xf>
    <xf numFmtId="164" fontId="1" fillId="0" borderId="4" xfId="2" applyNumberFormat="1" applyFont="1" applyFill="1" applyBorder="1"/>
    <xf numFmtId="0" fontId="2" fillId="0" borderId="1" xfId="1" applyFont="1" applyFill="1" applyBorder="1" applyAlignment="1">
      <alignment vertical="center"/>
    </xf>
  </cellXfs>
  <cellStyles count="4">
    <cellStyle name="Euro" xfId="2"/>
    <cellStyle name="Normal" xfId="0" builtinId="0"/>
    <cellStyle name="Normal 2" xfId="3"/>
    <cellStyle name="Normal 3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561975</xdr:colOff>
      <xdr:row>1</xdr:row>
      <xdr:rowOff>114300</xdr:rowOff>
    </xdr:from>
    <xdr:to>
      <xdr:col>27</xdr:col>
      <xdr:colOff>200025</xdr:colOff>
      <xdr:row>4</xdr:row>
      <xdr:rowOff>0</xdr:rowOff>
    </xdr:to>
    <xdr:sp macro="" textlink="">
      <xdr:nvSpPr>
        <xdr:cNvPr id="2" name="Rectangle 1"/>
        <xdr:cNvSpPr/>
      </xdr:nvSpPr>
      <xdr:spPr>
        <a:xfrm>
          <a:off x="12592050" y="314325"/>
          <a:ext cx="1162050" cy="4572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Actualisation</a:t>
          </a:r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5"/>
  <sheetViews>
    <sheetView workbookViewId="0">
      <selection activeCell="E19" sqref="E19"/>
    </sheetView>
  </sheetViews>
  <sheetFormatPr baseColWidth="10" defaultRowHeight="15"/>
  <cols>
    <col min="1" max="1" width="7.7109375" bestFit="1" customWidth="1"/>
    <col min="2" max="2" width="3" bestFit="1" customWidth="1"/>
    <col min="3" max="3" width="4.28515625" style="36" bestFit="1" customWidth="1"/>
    <col min="4" max="4" width="5.85546875" bestFit="1" customWidth="1"/>
    <col min="5" max="5" width="8.140625" bestFit="1" customWidth="1"/>
    <col min="6" max="6" width="7.28515625" bestFit="1" customWidth="1"/>
    <col min="7" max="7" width="5.140625" bestFit="1" customWidth="1"/>
    <col min="8" max="8" width="7.5703125" bestFit="1" customWidth="1"/>
    <col min="9" max="9" width="6.28515625" bestFit="1" customWidth="1"/>
    <col min="10" max="10" width="8.28515625" bestFit="1" customWidth="1"/>
    <col min="11" max="11" width="8" bestFit="1" customWidth="1"/>
    <col min="12" max="13" width="13.28515625" bestFit="1" customWidth="1"/>
    <col min="14" max="14" width="4.85546875" bestFit="1" customWidth="1"/>
    <col min="15" max="15" width="7" bestFit="1" customWidth="1"/>
    <col min="16" max="16" width="9" bestFit="1" customWidth="1"/>
    <col min="17" max="17" width="4.140625" bestFit="1" customWidth="1"/>
    <col min="18" max="18" width="11.7109375" bestFit="1" customWidth="1"/>
    <col min="19" max="19" width="6.42578125" bestFit="1" customWidth="1"/>
    <col min="20" max="20" width="5.85546875" bestFit="1" customWidth="1"/>
    <col min="21" max="21" width="5.28515625" bestFit="1" customWidth="1"/>
    <col min="22" max="22" width="6.42578125" bestFit="1" customWidth="1"/>
    <col min="23" max="23" width="9.140625" bestFit="1" customWidth="1"/>
    <col min="24" max="24" width="7.42578125" bestFit="1" customWidth="1"/>
    <col min="25" max="25" width="8.140625" bestFit="1" customWidth="1"/>
    <col min="26" max="26" width="6.5703125" bestFit="1" customWidth="1"/>
    <col min="27" max="27" width="9.140625" bestFit="1" customWidth="1"/>
  </cols>
  <sheetData>
    <row r="1" spans="1:27">
      <c r="A1" s="3">
        <v>1</v>
      </c>
      <c r="B1" s="3">
        <v>2</v>
      </c>
      <c r="C1" s="33">
        <v>3</v>
      </c>
      <c r="D1" s="3">
        <v>4</v>
      </c>
      <c r="E1" s="3">
        <v>5</v>
      </c>
      <c r="F1" s="3">
        <v>6</v>
      </c>
      <c r="G1" s="3">
        <v>7</v>
      </c>
      <c r="H1" s="3">
        <v>8</v>
      </c>
      <c r="I1" s="3">
        <v>9</v>
      </c>
      <c r="J1" s="3">
        <v>10</v>
      </c>
      <c r="K1" s="3">
        <v>11</v>
      </c>
      <c r="L1" s="20">
        <v>12</v>
      </c>
      <c r="M1" s="21">
        <v>13</v>
      </c>
      <c r="N1" s="3">
        <v>14</v>
      </c>
      <c r="O1" s="3">
        <v>15</v>
      </c>
      <c r="P1" s="3">
        <v>16</v>
      </c>
      <c r="Q1" s="3">
        <v>17</v>
      </c>
      <c r="R1" s="3">
        <v>18</v>
      </c>
      <c r="S1" s="3">
        <v>19</v>
      </c>
      <c r="T1" s="3">
        <v>20</v>
      </c>
      <c r="U1" s="3">
        <v>21</v>
      </c>
      <c r="V1" s="3">
        <v>22</v>
      </c>
      <c r="W1" s="3">
        <v>23</v>
      </c>
      <c r="X1" s="3">
        <v>24</v>
      </c>
      <c r="Y1" s="3">
        <v>25</v>
      </c>
      <c r="Z1" s="3">
        <v>26</v>
      </c>
      <c r="AA1" s="3">
        <v>27</v>
      </c>
    </row>
    <row r="2" spans="1:27">
      <c r="A2" s="5" t="s">
        <v>0</v>
      </c>
      <c r="B2" s="6" t="s">
        <v>1</v>
      </c>
      <c r="C2" s="34" t="s">
        <v>2</v>
      </c>
      <c r="D2" s="2" t="s">
        <v>3</v>
      </c>
      <c r="E2" s="7" t="s">
        <v>4</v>
      </c>
      <c r="F2" s="7" t="s">
        <v>5</v>
      </c>
      <c r="G2" s="7" t="s">
        <v>6</v>
      </c>
      <c r="H2" s="7" t="s">
        <v>7</v>
      </c>
      <c r="I2" s="7" t="s">
        <v>8</v>
      </c>
      <c r="J2" s="8" t="s">
        <v>9</v>
      </c>
      <c r="K2" s="8" t="s">
        <v>10</v>
      </c>
      <c r="L2" s="8" t="s">
        <v>11</v>
      </c>
      <c r="M2" s="8" t="s">
        <v>12</v>
      </c>
      <c r="N2" s="8" t="s">
        <v>13</v>
      </c>
      <c r="O2" s="2" t="s">
        <v>14</v>
      </c>
      <c r="P2" s="1" t="s">
        <v>15</v>
      </c>
      <c r="Q2" s="1" t="s">
        <v>16</v>
      </c>
      <c r="R2" s="1" t="s">
        <v>17</v>
      </c>
      <c r="S2" s="1" t="s">
        <v>18</v>
      </c>
      <c r="T2" s="9" t="s">
        <v>19</v>
      </c>
      <c r="U2" s="1" t="s">
        <v>20</v>
      </c>
      <c r="V2" s="1" t="s">
        <v>21</v>
      </c>
      <c r="W2" s="10" t="s">
        <v>22</v>
      </c>
      <c r="X2" s="11" t="s">
        <v>23</v>
      </c>
      <c r="Y2" s="10" t="s">
        <v>24</v>
      </c>
      <c r="Z2" s="12" t="s">
        <v>25</v>
      </c>
      <c r="AA2" s="10" t="s">
        <v>26</v>
      </c>
    </row>
    <row r="3" spans="1:27">
      <c r="A3" s="13">
        <v>11101</v>
      </c>
      <c r="B3" s="6">
        <v>13</v>
      </c>
      <c r="C3" s="34"/>
      <c r="D3" s="6"/>
      <c r="E3" s="14">
        <v>40673</v>
      </c>
      <c r="F3" s="14"/>
      <c r="G3" s="14"/>
      <c r="H3" s="14"/>
      <c r="I3" s="14"/>
      <c r="J3" s="15" t="s">
        <v>27</v>
      </c>
      <c r="K3" s="15" t="s">
        <v>30</v>
      </c>
      <c r="L3" s="15"/>
      <c r="M3" s="15"/>
      <c r="N3" s="15"/>
      <c r="O3" s="4" t="s">
        <v>28</v>
      </c>
      <c r="P3" s="15" t="s">
        <v>29</v>
      </c>
      <c r="Q3" s="15"/>
      <c r="R3" s="15" t="s">
        <v>33</v>
      </c>
      <c r="S3" s="4"/>
      <c r="T3" s="16"/>
      <c r="U3" s="15"/>
      <c r="V3" s="15"/>
      <c r="W3" s="17">
        <v>200000</v>
      </c>
      <c r="X3" s="17"/>
      <c r="Y3" s="18">
        <v>5000</v>
      </c>
      <c r="Z3" s="19"/>
      <c r="AA3" s="17">
        <f>SUM(W3:Y3)</f>
        <v>205000</v>
      </c>
    </row>
    <row r="4" spans="1:27">
      <c r="A4" s="13">
        <v>11102</v>
      </c>
      <c r="B4" s="6">
        <v>14</v>
      </c>
      <c r="C4" s="36">
        <v>1</v>
      </c>
      <c r="E4" s="14">
        <v>40674</v>
      </c>
      <c r="F4" s="14"/>
      <c r="G4" s="14"/>
      <c r="H4" s="14"/>
      <c r="I4" s="14"/>
      <c r="J4" s="15" t="s">
        <v>27</v>
      </c>
      <c r="K4" s="15" t="s">
        <v>31</v>
      </c>
      <c r="L4" s="15"/>
      <c r="M4" s="15"/>
      <c r="N4" s="15"/>
      <c r="O4" s="4" t="s">
        <v>28</v>
      </c>
      <c r="P4" s="15" t="s">
        <v>29</v>
      </c>
      <c r="Q4" s="15"/>
      <c r="R4" s="15" t="s">
        <v>34</v>
      </c>
      <c r="S4" s="4"/>
      <c r="T4" s="16"/>
      <c r="U4" s="15"/>
      <c r="V4" s="15"/>
      <c r="W4" s="17">
        <v>210000</v>
      </c>
      <c r="X4" s="17"/>
      <c r="Y4" s="18">
        <v>5000</v>
      </c>
      <c r="Z4" s="19"/>
      <c r="AA4" s="17">
        <f t="shared" ref="AA4:AA12" si="0">SUM(W4:Y4)</f>
        <v>215000</v>
      </c>
    </row>
    <row r="5" spans="1:27">
      <c r="A5" s="13">
        <v>11103</v>
      </c>
      <c r="B5" s="6">
        <v>15</v>
      </c>
      <c r="E5" s="14">
        <v>40675</v>
      </c>
      <c r="F5" s="14"/>
      <c r="G5" s="14"/>
      <c r="H5" s="14"/>
      <c r="I5" s="14"/>
      <c r="J5" s="15" t="s">
        <v>27</v>
      </c>
      <c r="K5" s="15" t="s">
        <v>32</v>
      </c>
      <c r="L5" s="15"/>
      <c r="M5" s="15"/>
      <c r="N5" s="15"/>
      <c r="O5" s="4" t="s">
        <v>28</v>
      </c>
      <c r="P5" s="15" t="s">
        <v>29</v>
      </c>
      <c r="Q5" s="15"/>
      <c r="R5" s="15" t="s">
        <v>57</v>
      </c>
      <c r="S5" s="4"/>
      <c r="T5" s="16"/>
      <c r="U5" s="15"/>
      <c r="V5" s="15"/>
      <c r="W5" s="17">
        <v>220000</v>
      </c>
      <c r="X5" s="17"/>
      <c r="Y5" s="18">
        <v>5000</v>
      </c>
      <c r="Z5" s="19"/>
      <c r="AA5" s="17">
        <f t="shared" si="0"/>
        <v>225000</v>
      </c>
    </row>
    <row r="6" spans="1:27">
      <c r="A6" s="13">
        <v>11104</v>
      </c>
      <c r="B6" s="6">
        <v>16</v>
      </c>
      <c r="C6" s="36">
        <v>1</v>
      </c>
      <c r="E6" s="14">
        <v>40676</v>
      </c>
      <c r="J6" s="15" t="s">
        <v>27</v>
      </c>
      <c r="K6" s="15" t="s">
        <v>32</v>
      </c>
      <c r="O6" s="4" t="s">
        <v>28</v>
      </c>
      <c r="P6" s="15" t="s">
        <v>29</v>
      </c>
      <c r="Q6" s="15"/>
      <c r="R6" s="15" t="s">
        <v>58</v>
      </c>
      <c r="W6" s="17">
        <v>230000</v>
      </c>
      <c r="Y6" s="18">
        <v>5000</v>
      </c>
      <c r="AA6" s="17">
        <f t="shared" si="0"/>
        <v>235000</v>
      </c>
    </row>
    <row r="7" spans="1:27">
      <c r="A7" s="13">
        <v>11105</v>
      </c>
      <c r="B7" s="6">
        <v>17</v>
      </c>
      <c r="E7" s="14">
        <v>40677</v>
      </c>
      <c r="J7" s="15" t="s">
        <v>27</v>
      </c>
      <c r="K7" s="15" t="s">
        <v>32</v>
      </c>
      <c r="O7" s="4" t="s">
        <v>28</v>
      </c>
      <c r="P7" s="15" t="s">
        <v>29</v>
      </c>
      <c r="Q7" s="15"/>
      <c r="R7" s="15" t="s">
        <v>59</v>
      </c>
      <c r="W7" s="17">
        <v>240000</v>
      </c>
      <c r="Y7" s="18">
        <v>5000</v>
      </c>
      <c r="AA7" s="17">
        <f t="shared" si="0"/>
        <v>245000</v>
      </c>
    </row>
    <row r="8" spans="1:27">
      <c r="A8" s="13">
        <v>11106</v>
      </c>
      <c r="B8" s="6">
        <v>18</v>
      </c>
      <c r="E8" s="14">
        <v>40678</v>
      </c>
      <c r="J8" s="15" t="s">
        <v>27</v>
      </c>
      <c r="K8" s="15" t="s">
        <v>32</v>
      </c>
      <c r="O8" s="4" t="s">
        <v>28</v>
      </c>
      <c r="P8" s="15" t="s">
        <v>29</v>
      </c>
      <c r="Q8" s="15"/>
      <c r="R8" s="15" t="s">
        <v>60</v>
      </c>
      <c r="W8" s="17">
        <v>250000</v>
      </c>
      <c r="Y8" s="18">
        <v>5000</v>
      </c>
      <c r="AA8" s="17">
        <f t="shared" si="0"/>
        <v>255000</v>
      </c>
    </row>
    <row r="9" spans="1:27">
      <c r="A9" s="13">
        <v>11107</v>
      </c>
      <c r="B9" s="6">
        <v>19</v>
      </c>
      <c r="C9" s="36">
        <v>1</v>
      </c>
      <c r="E9" s="14">
        <v>40679</v>
      </c>
      <c r="J9" s="15" t="s">
        <v>27</v>
      </c>
      <c r="K9" s="15" t="s">
        <v>32</v>
      </c>
      <c r="O9" s="4" t="s">
        <v>28</v>
      </c>
      <c r="P9" s="15" t="s">
        <v>29</v>
      </c>
      <c r="Q9" s="15"/>
      <c r="R9" s="15" t="s">
        <v>61</v>
      </c>
      <c r="W9" s="17">
        <v>260000</v>
      </c>
      <c r="Y9" s="18">
        <v>5000</v>
      </c>
      <c r="AA9" s="17">
        <f t="shared" si="0"/>
        <v>265000</v>
      </c>
    </row>
    <row r="10" spans="1:27">
      <c r="A10" s="13">
        <v>11108</v>
      </c>
      <c r="B10" s="6">
        <v>20</v>
      </c>
      <c r="E10" s="14">
        <v>40680</v>
      </c>
      <c r="J10" s="15" t="s">
        <v>27</v>
      </c>
      <c r="K10" s="15" t="s">
        <v>32</v>
      </c>
      <c r="O10" s="4" t="s">
        <v>28</v>
      </c>
      <c r="P10" s="15" t="s">
        <v>29</v>
      </c>
      <c r="Q10" s="15"/>
      <c r="R10" s="15" t="s">
        <v>62</v>
      </c>
      <c r="W10" s="17">
        <v>270000</v>
      </c>
      <c r="Y10" s="18">
        <v>5000</v>
      </c>
      <c r="AA10" s="17">
        <f t="shared" si="0"/>
        <v>275000</v>
      </c>
    </row>
    <row r="11" spans="1:27">
      <c r="A11" s="13">
        <v>11109</v>
      </c>
      <c r="B11" s="6">
        <v>21</v>
      </c>
      <c r="E11" s="14">
        <v>40681</v>
      </c>
      <c r="J11" s="15" t="s">
        <v>27</v>
      </c>
      <c r="K11" s="15" t="s">
        <v>32</v>
      </c>
      <c r="O11" s="4" t="s">
        <v>28</v>
      </c>
      <c r="P11" s="15" t="s">
        <v>29</v>
      </c>
      <c r="Q11" s="15"/>
      <c r="R11" s="15" t="s">
        <v>63</v>
      </c>
      <c r="W11" s="17">
        <v>280000</v>
      </c>
      <c r="Y11" s="18">
        <v>5000</v>
      </c>
      <c r="AA11" s="17">
        <f t="shared" si="0"/>
        <v>285000</v>
      </c>
    </row>
    <row r="12" spans="1:27">
      <c r="A12" s="13">
        <v>11110</v>
      </c>
      <c r="B12" s="6">
        <v>22</v>
      </c>
      <c r="C12" s="36">
        <v>1</v>
      </c>
      <c r="E12" s="14">
        <v>40682</v>
      </c>
      <c r="J12" s="15" t="s">
        <v>27</v>
      </c>
      <c r="K12" s="15" t="s">
        <v>32</v>
      </c>
      <c r="O12" s="4" t="s">
        <v>28</v>
      </c>
      <c r="P12" s="15" t="s">
        <v>29</v>
      </c>
      <c r="Q12" s="15"/>
      <c r="R12" s="15" t="s">
        <v>64</v>
      </c>
      <c r="W12" s="17">
        <v>290000</v>
      </c>
      <c r="Y12" s="18">
        <v>5000</v>
      </c>
      <c r="AA12" s="17">
        <f t="shared" si="0"/>
        <v>295000</v>
      </c>
    </row>
    <row r="13" spans="1:27">
      <c r="A13" s="23">
        <f>SUM(A12+1)</f>
        <v>11111</v>
      </c>
      <c r="B13" s="24">
        <v>23</v>
      </c>
      <c r="C13" s="35">
        <v>0</v>
      </c>
      <c r="D13" s="29">
        <v>0</v>
      </c>
      <c r="E13" s="28" t="e">
        <v>#N/A</v>
      </c>
      <c r="F13" s="28" t="e">
        <v>#N/A</v>
      </c>
      <c r="G13" s="25" t="e">
        <v>#N/A</v>
      </c>
      <c r="H13" s="32" t="e">
        <v>#N/A</v>
      </c>
      <c r="I13" s="32" t="e">
        <v>#N/A</v>
      </c>
      <c r="J13" s="28" t="e">
        <v>#N/A</v>
      </c>
      <c r="K13" s="28" t="e">
        <v>#N/A</v>
      </c>
      <c r="L13" s="28" t="e">
        <v>#N/A</v>
      </c>
      <c r="M13" s="28" t="e">
        <v>#N/A</v>
      </c>
      <c r="N13" s="28" t="e">
        <v>#N/A</v>
      </c>
      <c r="O13" s="32" t="e">
        <v>#N/A</v>
      </c>
      <c r="P13" s="29" t="e">
        <v>#N/A</v>
      </c>
      <c r="Q13" s="29" t="e">
        <v>#N/A</v>
      </c>
      <c r="R13" s="28" t="e">
        <v>#N/A</v>
      </c>
      <c r="S13" s="31" t="e">
        <v>#N/A</v>
      </c>
      <c r="T13" s="31" t="e">
        <v>#N/A</v>
      </c>
      <c r="U13" s="31" t="e">
        <v>#N/A</v>
      </c>
      <c r="V13" s="31" t="e">
        <v>#N/A</v>
      </c>
      <c r="W13" s="30" t="e">
        <v>#N/A</v>
      </c>
      <c r="X13" s="30" t="e">
        <v>#N/A</v>
      </c>
      <c r="Y13" s="22" t="e">
        <v>#N/A</v>
      </c>
      <c r="Z13" s="27" t="e">
        <v>#N/A</v>
      </c>
      <c r="AA13" s="26" t="e">
        <v>#N/A</v>
      </c>
    </row>
    <row r="15" spans="1:27">
      <c r="C15" s="36">
        <f>SUM(C3:C14)</f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Y8"/>
  <sheetViews>
    <sheetView tabSelected="1" workbookViewId="0">
      <selection activeCell="G19" sqref="G19"/>
    </sheetView>
  </sheetViews>
  <sheetFormatPr baseColWidth="10" defaultRowHeight="15"/>
  <cols>
    <col min="1" max="1" width="7.7109375" bestFit="1" customWidth="1"/>
    <col min="2" max="2" width="4.5703125" bestFit="1" customWidth="1"/>
    <col min="3" max="3" width="8.140625" bestFit="1" customWidth="1"/>
    <col min="4" max="4" width="15.85546875" bestFit="1" customWidth="1"/>
    <col min="5" max="5" width="8" bestFit="1" customWidth="1"/>
    <col min="6" max="6" width="6" bestFit="1" customWidth="1"/>
    <col min="7" max="7" width="20.28515625" bestFit="1" customWidth="1"/>
    <col min="8" max="8" width="12.7109375" bestFit="1" customWidth="1"/>
    <col min="9" max="9" width="10.85546875" bestFit="1" customWidth="1"/>
    <col min="10" max="10" width="10.7109375" bestFit="1" customWidth="1"/>
    <col min="11" max="11" width="6.42578125" bestFit="1" customWidth="1"/>
    <col min="12" max="12" width="4" bestFit="1" customWidth="1"/>
    <col min="13" max="13" width="3.28515625" bestFit="1" customWidth="1"/>
    <col min="14" max="14" width="4.140625" bestFit="1" customWidth="1"/>
    <col min="15" max="15" width="5" bestFit="1" customWidth="1"/>
    <col min="16" max="16" width="7.42578125" bestFit="1" customWidth="1"/>
    <col min="17" max="17" width="4.7109375" bestFit="1" customWidth="1"/>
    <col min="18" max="18" width="3.5703125" bestFit="1" customWidth="1"/>
    <col min="19" max="19" width="6.7109375" bestFit="1" customWidth="1"/>
    <col min="20" max="20" width="3.5703125" bestFit="1" customWidth="1"/>
    <col min="21" max="21" width="9.42578125" bestFit="1" customWidth="1"/>
    <col min="22" max="22" width="6.28515625" bestFit="1" customWidth="1"/>
    <col min="23" max="23" width="3.42578125" bestFit="1" customWidth="1"/>
    <col min="24" max="24" width="4" bestFit="1" customWidth="1"/>
    <col min="25" max="25" width="3.5703125" bestFit="1" customWidth="1"/>
  </cols>
  <sheetData>
    <row r="1" spans="1:25" ht="15.75" thickBot="1">
      <c r="A1" s="107" t="s">
        <v>0</v>
      </c>
      <c r="B1" s="109" t="s">
        <v>2</v>
      </c>
      <c r="C1" s="51" t="s">
        <v>5</v>
      </c>
      <c r="D1" s="52" t="s">
        <v>35</v>
      </c>
      <c r="E1" s="45" t="s">
        <v>14</v>
      </c>
      <c r="F1" s="67" t="s">
        <v>36</v>
      </c>
      <c r="G1" s="52" t="s">
        <v>17</v>
      </c>
      <c r="H1" s="97" t="s">
        <v>37</v>
      </c>
      <c r="I1" s="98" t="s">
        <v>38</v>
      </c>
      <c r="J1" s="98" t="s">
        <v>26</v>
      </c>
      <c r="K1" s="77" t="s">
        <v>39</v>
      </c>
      <c r="L1" s="82" t="s">
        <v>40</v>
      </c>
      <c r="M1" s="86" t="s">
        <v>41</v>
      </c>
      <c r="N1" s="82" t="s">
        <v>42</v>
      </c>
      <c r="O1" s="72" t="s">
        <v>43</v>
      </c>
      <c r="P1" s="73" t="s">
        <v>44</v>
      </c>
      <c r="Q1" s="78" t="s">
        <v>45</v>
      </c>
      <c r="R1" s="72" t="s">
        <v>46</v>
      </c>
      <c r="S1" s="72" t="s">
        <v>47</v>
      </c>
      <c r="T1" s="86" t="s">
        <v>48</v>
      </c>
      <c r="U1" s="96" t="s">
        <v>49</v>
      </c>
      <c r="V1" s="103" t="s">
        <v>50</v>
      </c>
      <c r="W1" s="82" t="s">
        <v>51</v>
      </c>
      <c r="X1" s="72" t="s">
        <v>52</v>
      </c>
      <c r="Y1" s="73" t="s">
        <v>53</v>
      </c>
    </row>
    <row r="2" spans="1:25">
      <c r="A2" s="40">
        <v>11102</v>
      </c>
      <c r="B2" s="37">
        <v>1</v>
      </c>
      <c r="C2" s="39">
        <v>40674</v>
      </c>
      <c r="D2" s="38" t="s">
        <v>31</v>
      </c>
      <c r="E2" s="113" t="s">
        <v>28</v>
      </c>
      <c r="F2" s="39"/>
      <c r="G2" s="38" t="s">
        <v>33</v>
      </c>
      <c r="H2" s="114">
        <v>210000</v>
      </c>
      <c r="I2" s="115">
        <v>5000</v>
      </c>
      <c r="J2" s="114">
        <f>SUM(H2:I2)</f>
        <v>215000</v>
      </c>
      <c r="K2" s="116"/>
      <c r="L2" s="83"/>
      <c r="M2" s="87"/>
      <c r="N2" s="83"/>
      <c r="O2" s="42"/>
      <c r="P2" s="71"/>
      <c r="Q2" s="79">
        <v>1</v>
      </c>
      <c r="R2" s="42"/>
      <c r="S2" s="42">
        <v>1</v>
      </c>
      <c r="T2" s="87"/>
      <c r="U2" s="93"/>
      <c r="V2" s="104"/>
      <c r="W2" s="46"/>
      <c r="X2" s="62"/>
      <c r="Y2" s="41"/>
    </row>
    <row r="3" spans="1:25">
      <c r="A3" s="117">
        <v>11104</v>
      </c>
      <c r="B3" s="118">
        <v>1</v>
      </c>
      <c r="C3" s="119">
        <v>40676</v>
      </c>
      <c r="D3" s="128" t="s">
        <v>30</v>
      </c>
      <c r="E3" s="121" t="s">
        <v>28</v>
      </c>
      <c r="F3" s="122"/>
      <c r="G3" s="120" t="s">
        <v>57</v>
      </c>
      <c r="H3" s="123">
        <v>230000</v>
      </c>
      <c r="I3" s="124">
        <v>5000</v>
      </c>
      <c r="J3" s="123">
        <f t="shared" ref="J3:J5" si="0">SUM(H3:I3)</f>
        <v>235000</v>
      </c>
      <c r="K3" s="125"/>
      <c r="L3" s="84">
        <v>1</v>
      </c>
      <c r="M3" s="88"/>
      <c r="N3" s="84">
        <v>1</v>
      </c>
      <c r="O3" s="74">
        <v>1</v>
      </c>
      <c r="P3" s="75" t="s">
        <v>54</v>
      </c>
      <c r="Q3" s="80"/>
      <c r="R3" s="74">
        <v>1</v>
      </c>
      <c r="S3" s="42">
        <v>1</v>
      </c>
      <c r="T3" s="87">
        <v>1</v>
      </c>
      <c r="U3" s="93"/>
      <c r="V3" s="104"/>
      <c r="W3" s="46"/>
      <c r="X3" s="62"/>
      <c r="Y3" s="41"/>
    </row>
    <row r="4" spans="1:25">
      <c r="A4" s="117">
        <v>11107</v>
      </c>
      <c r="B4" s="118">
        <v>1</v>
      </c>
      <c r="C4" s="119">
        <v>40679</v>
      </c>
      <c r="D4" s="120" t="s">
        <v>32</v>
      </c>
      <c r="E4" s="121" t="s">
        <v>28</v>
      </c>
      <c r="F4" s="122"/>
      <c r="G4" s="120" t="s">
        <v>60</v>
      </c>
      <c r="H4" s="123">
        <v>260000</v>
      </c>
      <c r="I4" s="124">
        <v>5000</v>
      </c>
      <c r="J4" s="123">
        <f t="shared" si="0"/>
        <v>265000</v>
      </c>
      <c r="K4" s="125"/>
      <c r="L4" s="84">
        <v>1</v>
      </c>
      <c r="M4" s="88"/>
      <c r="N4" s="84">
        <v>1</v>
      </c>
      <c r="O4" s="74">
        <v>1</v>
      </c>
      <c r="P4" s="75" t="s">
        <v>54</v>
      </c>
      <c r="Q4" s="80">
        <v>1</v>
      </c>
      <c r="R4" s="74">
        <v>1</v>
      </c>
      <c r="S4" s="42">
        <v>1</v>
      </c>
      <c r="T4" s="87">
        <v>1</v>
      </c>
      <c r="U4" s="93"/>
      <c r="V4" s="104"/>
      <c r="W4" s="46"/>
      <c r="X4" s="62"/>
      <c r="Y4" s="41"/>
    </row>
    <row r="5" spans="1:25">
      <c r="A5" s="117">
        <v>11110</v>
      </c>
      <c r="B5" s="118">
        <v>1</v>
      </c>
      <c r="C5" s="119">
        <v>40682</v>
      </c>
      <c r="D5" s="128" t="s">
        <v>65</v>
      </c>
      <c r="E5" s="121" t="s">
        <v>28</v>
      </c>
      <c r="F5" s="122"/>
      <c r="G5" s="120" t="s">
        <v>63</v>
      </c>
      <c r="H5" s="123">
        <v>290000</v>
      </c>
      <c r="I5" s="124">
        <v>5000</v>
      </c>
      <c r="J5" s="123">
        <f t="shared" si="0"/>
        <v>295000</v>
      </c>
      <c r="K5" s="125"/>
      <c r="L5" s="84">
        <v>1</v>
      </c>
      <c r="M5" s="88"/>
      <c r="N5" s="84">
        <v>1</v>
      </c>
      <c r="O5" s="74">
        <v>1</v>
      </c>
      <c r="P5" s="75" t="s">
        <v>54</v>
      </c>
      <c r="Q5" s="80"/>
      <c r="R5" s="74">
        <v>1</v>
      </c>
      <c r="S5" s="42">
        <v>1</v>
      </c>
      <c r="T5" s="87">
        <v>1</v>
      </c>
      <c r="U5" s="93"/>
      <c r="V5" s="104"/>
      <c r="W5" s="46"/>
      <c r="X5" s="62"/>
      <c r="Y5" s="41"/>
    </row>
    <row r="6" spans="1:25" ht="15.75" thickBot="1">
      <c r="A6" s="108"/>
      <c r="B6" s="126"/>
      <c r="C6" s="53"/>
      <c r="D6" s="54"/>
      <c r="E6" s="55"/>
      <c r="F6" s="68"/>
      <c r="G6" s="54"/>
      <c r="H6" s="99"/>
      <c r="I6" s="100"/>
      <c r="J6" s="99"/>
      <c r="K6" s="127"/>
      <c r="L6" s="85"/>
      <c r="M6" s="89"/>
      <c r="N6" s="85"/>
      <c r="O6" s="55"/>
      <c r="P6" s="61"/>
      <c r="Q6" s="81"/>
      <c r="R6" s="55"/>
      <c r="S6" s="74"/>
      <c r="T6" s="88"/>
      <c r="U6" s="95"/>
      <c r="V6" s="105"/>
      <c r="W6" s="65"/>
      <c r="X6" s="66"/>
      <c r="Y6" s="112"/>
    </row>
    <row r="7" spans="1:25">
      <c r="A7" s="49">
        <f>COUNTA(A2:A6)</f>
        <v>4</v>
      </c>
      <c r="B7" s="110">
        <f>SUM(B2:B5)</f>
        <v>4</v>
      </c>
      <c r="C7" s="56"/>
      <c r="D7" s="47"/>
      <c r="E7" s="44"/>
      <c r="F7" s="69"/>
      <c r="G7" s="48" t="s">
        <v>55</v>
      </c>
      <c r="H7" s="101">
        <f>SUM(H2:H6)</f>
        <v>990000</v>
      </c>
      <c r="I7" s="101">
        <f>SUM(I2:I6)</f>
        <v>20000</v>
      </c>
      <c r="J7" s="101">
        <f>SUM(H7:I7)</f>
        <v>1010000</v>
      </c>
      <c r="K7" s="91"/>
      <c r="L7" s="49">
        <f>SUM(L2:L6)</f>
        <v>3</v>
      </c>
      <c r="M7" s="76"/>
      <c r="N7" s="49">
        <f>SUM(N2:N6)</f>
        <v>3</v>
      </c>
      <c r="O7" s="43">
        <f>SUM(O2:O6)</f>
        <v>3</v>
      </c>
      <c r="P7" s="76">
        <f t="shared" ref="O7:Y7" si="1">SUM(P3:P6)</f>
        <v>0</v>
      </c>
      <c r="Q7" s="49">
        <f>SUM(Q2:Q6)</f>
        <v>2</v>
      </c>
      <c r="R7" s="43">
        <f>SUM(R2:R6)</f>
        <v>3</v>
      </c>
      <c r="S7" s="43">
        <f>SUM(S2:S6)</f>
        <v>4</v>
      </c>
      <c r="T7" s="76">
        <f>SUM(T2:T6)</f>
        <v>3</v>
      </c>
      <c r="U7" s="49">
        <f t="shared" si="1"/>
        <v>0</v>
      </c>
      <c r="V7" s="76">
        <f t="shared" si="1"/>
        <v>0</v>
      </c>
      <c r="W7" s="49">
        <f t="shared" si="1"/>
        <v>0</v>
      </c>
      <c r="X7" s="43">
        <f t="shared" si="1"/>
        <v>0</v>
      </c>
      <c r="Y7" s="76">
        <f t="shared" si="1"/>
        <v>0</v>
      </c>
    </row>
    <row r="8" spans="1:25" ht="15.75" thickBot="1">
      <c r="A8" s="57">
        <v>1</v>
      </c>
      <c r="B8" s="111"/>
      <c r="C8" s="58"/>
      <c r="D8" s="59"/>
      <c r="E8" s="60"/>
      <c r="F8" s="70"/>
      <c r="G8" s="59" t="s">
        <v>56</v>
      </c>
      <c r="H8" s="102"/>
      <c r="I8" s="102"/>
      <c r="J8" s="102"/>
      <c r="K8" s="92"/>
      <c r="L8" s="57"/>
      <c r="M8" s="90"/>
      <c r="N8" s="57"/>
      <c r="O8" s="60"/>
      <c r="P8" s="90"/>
      <c r="Q8" s="57"/>
      <c r="R8" s="60"/>
      <c r="S8" s="60"/>
      <c r="T8" s="61"/>
      <c r="U8" s="94"/>
      <c r="V8" s="106"/>
      <c r="W8" s="50"/>
      <c r="X8" s="63"/>
      <c r="Y8" s="64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Mandats</vt:lpstr>
      <vt:lpstr>Gestion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</dc:creator>
  <cp:lastModifiedBy>Pro</cp:lastModifiedBy>
  <dcterms:created xsi:type="dcterms:W3CDTF">2015-06-19T13:20:13Z</dcterms:created>
  <dcterms:modified xsi:type="dcterms:W3CDTF">2015-06-19T13:49:12Z</dcterms:modified>
</cp:coreProperties>
</file>