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quentin faye\Desktop\"/>
    </mc:Choice>
  </mc:AlternateContent>
  <bookViews>
    <workbookView xWindow="0" yWindow="0" windowWidth="19200" windowHeight="1159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3" i="1" l="1"/>
  <c r="L42" i="1"/>
  <c r="L41" i="1"/>
  <c r="L40" i="1"/>
  <c r="L39" i="1"/>
  <c r="K38" i="1"/>
  <c r="L38" i="1" s="1"/>
  <c r="L37" i="1"/>
  <c r="K36" i="1"/>
  <c r="L36" i="1" s="1"/>
  <c r="K35" i="1"/>
  <c r="L35" i="1" s="1"/>
  <c r="L34" i="1"/>
  <c r="L33" i="1"/>
  <c r="L32" i="1"/>
  <c r="L31" i="1"/>
  <c r="L30" i="1"/>
  <c r="L29" i="1"/>
  <c r="L28" i="1"/>
  <c r="L27" i="1"/>
  <c r="L25" i="1"/>
  <c r="L24" i="1"/>
  <c r="J23" i="1"/>
  <c r="L23" i="1" s="1"/>
  <c r="L22" i="1"/>
  <c r="L21" i="1"/>
  <c r="J20" i="1"/>
  <c r="L20" i="1" s="1"/>
  <c r="L18" i="1"/>
  <c r="E3" i="1"/>
</calcChain>
</file>

<file path=xl/sharedStrings.xml><?xml version="1.0" encoding="utf-8"?>
<sst xmlns="http://schemas.openxmlformats.org/spreadsheetml/2006/main" count="135" uniqueCount="57">
  <si>
    <t xml:space="preserve">SUIVI FACTURATION CLIENT ET PRODUCTION
CCARM - GIVET (08)
</t>
  </si>
  <si>
    <t>Commande</t>
  </si>
  <si>
    <t>Budget / Devis</t>
  </si>
  <si>
    <t>CA Réel</t>
  </si>
  <si>
    <t>% avancement</t>
  </si>
  <si>
    <t>Production</t>
  </si>
  <si>
    <t>Facturation</t>
  </si>
  <si>
    <t>Date</t>
  </si>
  <si>
    <t>Situation</t>
  </si>
  <si>
    <t>Marché initial</t>
  </si>
  <si>
    <t>TOTAL AFFAIRE :</t>
  </si>
  <si>
    <t>ENREGISTREMENT DES FACTURES</t>
  </si>
  <si>
    <t>DATE</t>
  </si>
  <si>
    <t>DESIGNATION</t>
  </si>
  <si>
    <t>FOURNISSEUR</t>
  </si>
  <si>
    <t>C</t>
  </si>
  <si>
    <t>L</t>
  </si>
  <si>
    <t>F</t>
  </si>
  <si>
    <t>Unité</t>
  </si>
  <si>
    <t>Coût Unit.</t>
  </si>
  <si>
    <t>Quantité</t>
  </si>
  <si>
    <t>Montant</t>
  </si>
  <si>
    <t>fruit</t>
  </si>
  <si>
    <t>lidl</t>
  </si>
  <si>
    <t>QSFDSDFG</t>
  </si>
  <si>
    <t>forfait</t>
  </si>
  <si>
    <t>viande</t>
  </si>
  <si>
    <t>ndfhgd</t>
  </si>
  <si>
    <t>gqdfgbn</t>
  </si>
  <si>
    <t>yaourt</t>
  </si>
  <si>
    <t>hfgh</t>
  </si>
  <si>
    <t>mois</t>
  </si>
  <si>
    <t>jhgf</t>
  </si>
  <si>
    <t>hjghj</t>
  </si>
  <si>
    <t>jour</t>
  </si>
  <si>
    <t>khjkgh</t>
  </si>
  <si>
    <t>hjkhjk</t>
  </si>
  <si>
    <t>unité</t>
  </si>
  <si>
    <t>FAR Avril</t>
  </si>
  <si>
    <t>FAR AVRIL</t>
  </si>
  <si>
    <t>Forfait</t>
  </si>
  <si>
    <t>FAR MAI</t>
  </si>
  <si>
    <t>ncvbg</t>
  </si>
  <si>
    <t>heure</t>
  </si>
  <si>
    <t>krd</t>
  </si>
  <si>
    <t>szgfrfh</t>
  </si>
  <si>
    <t>FAR Mai</t>
  </si>
  <si>
    <t>klmykj</t>
  </si>
  <si>
    <t>qrtgsd</t>
  </si>
  <si>
    <t>fhjdf</t>
  </si>
  <si>
    <t>tonne</t>
  </si>
  <si>
    <t>fjgh</t>
  </si>
  <si>
    <t>FAR mai</t>
  </si>
  <si>
    <t>kj:jklkjljk</t>
  </si>
  <si>
    <t>dfgsdfg</t>
  </si>
  <si>
    <t>bvnvbjh</t>
  </si>
  <si>
    <t>hgjvbgnhj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</si>
</sst>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0.0"/>
    <numFmt numFmtId="166" formatCode="#,##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sz val="10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b/>
      <sz val="10"/>
      <color indexed="10"/>
      <name val="Arial"/>
      <family val="2"/>
    </font>
    <font>
      <b/>
      <sz val="18"/>
      <name val="Arial"/>
      <family val="2"/>
    </font>
    <font>
      <b/>
      <sz val="18"/>
      <color indexed="10"/>
      <name val="Arial"/>
      <family val="2"/>
    </font>
    <font>
      <b/>
      <sz val="10"/>
      <color theme="0"/>
      <name val="Arial"/>
      <family val="2"/>
    </font>
    <font>
      <b/>
      <u/>
      <sz val="10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color indexed="9"/>
      <name val="Arial"/>
      <family val="2"/>
    </font>
    <font>
      <b/>
      <sz val="16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181">
    <xf numFmtId="0" fontId="0" fillId="0" borderId="0" xfId="0"/>
    <xf numFmtId="0" fontId="4" fillId="2" borderId="1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/>
    </xf>
    <xf numFmtId="0" fontId="3" fillId="0" borderId="0" xfId="2"/>
    <xf numFmtId="0" fontId="5" fillId="0" borderId="1" xfId="2" applyFont="1" applyBorder="1" applyAlignment="1">
      <alignment horizontal="center"/>
    </xf>
    <xf numFmtId="0" fontId="3" fillId="0" borderId="1" xfId="2" applyFont="1" applyBorder="1" applyAlignment="1">
      <alignment horizontal="center"/>
    </xf>
    <xf numFmtId="14" fontId="3" fillId="0" borderId="1" xfId="2" applyNumberFormat="1" applyFont="1" applyBorder="1" applyAlignment="1">
      <alignment horizontal="center"/>
    </xf>
    <xf numFmtId="0" fontId="5" fillId="0" borderId="1" xfId="2" applyFont="1" applyBorder="1" applyAlignment="1">
      <alignment horizontal="center" vertical="center"/>
    </xf>
    <xf numFmtId="0" fontId="5" fillId="0" borderId="1" xfId="2" applyFont="1" applyFill="1" applyBorder="1" applyAlignment="1">
      <alignment horizontal="center"/>
    </xf>
    <xf numFmtId="0" fontId="3" fillId="0" borderId="0" xfId="2" applyAlignment="1">
      <alignment horizontal="center"/>
    </xf>
    <xf numFmtId="4" fontId="5" fillId="0" borderId="1" xfId="2" applyNumberFormat="1" applyFont="1" applyFill="1" applyBorder="1" applyAlignment="1">
      <alignment horizontal="center" vertical="center"/>
    </xf>
    <xf numFmtId="4" fontId="3" fillId="0" borderId="1" xfId="2" applyNumberFormat="1" applyFont="1" applyBorder="1" applyAlignment="1">
      <alignment horizontal="center" vertical="center"/>
    </xf>
    <xf numFmtId="4" fontId="6" fillId="0" borderId="1" xfId="2" applyNumberFormat="1" applyFont="1" applyFill="1" applyBorder="1" applyAlignment="1">
      <alignment horizontal="center"/>
    </xf>
    <xf numFmtId="9" fontId="3" fillId="0" borderId="1" xfId="2" applyNumberFormat="1" applyFont="1" applyBorder="1" applyAlignment="1">
      <alignment horizontal="center"/>
    </xf>
    <xf numFmtId="9" fontId="3" fillId="0" borderId="1" xfId="1" applyFont="1" applyBorder="1" applyAlignment="1">
      <alignment horizontal="center"/>
    </xf>
    <xf numFmtId="4" fontId="5" fillId="3" borderId="1" xfId="2" applyNumberFormat="1" applyFont="1" applyFill="1" applyBorder="1" applyAlignment="1">
      <alignment horizontal="center"/>
    </xf>
    <xf numFmtId="14" fontId="5" fillId="3" borderId="1" xfId="2" applyNumberFormat="1" applyFont="1" applyFill="1" applyBorder="1" applyAlignment="1">
      <alignment horizontal="center"/>
    </xf>
    <xf numFmtId="0" fontId="5" fillId="3" borderId="1" xfId="2" applyFont="1" applyFill="1" applyBorder="1"/>
    <xf numFmtId="0" fontId="5" fillId="0" borderId="2" xfId="2" applyFont="1" applyFill="1" applyBorder="1" applyAlignment="1">
      <alignment horizontal="left"/>
    </xf>
    <xf numFmtId="0" fontId="5" fillId="0" borderId="0" xfId="2" applyFont="1" applyFill="1" applyAlignment="1">
      <alignment horizontal="left"/>
    </xf>
    <xf numFmtId="9" fontId="7" fillId="0" borderId="1" xfId="2" applyNumberFormat="1" applyFont="1" applyBorder="1" applyAlignment="1">
      <alignment horizontal="center"/>
    </xf>
    <xf numFmtId="3" fontId="7" fillId="0" borderId="1" xfId="2" applyNumberFormat="1" applyFont="1" applyBorder="1" applyAlignment="1">
      <alignment horizontal="center"/>
    </xf>
    <xf numFmtId="4" fontId="5" fillId="0" borderId="1" xfId="2" applyNumberFormat="1" applyFont="1" applyFill="1" applyBorder="1" applyAlignment="1">
      <alignment horizontal="center"/>
    </xf>
    <xf numFmtId="14" fontId="5" fillId="0" borderId="1" xfId="2" applyNumberFormat="1" applyFont="1" applyFill="1" applyBorder="1" applyAlignment="1">
      <alignment horizontal="center"/>
    </xf>
    <xf numFmtId="0" fontId="5" fillId="4" borderId="1" xfId="2" applyFont="1" applyFill="1" applyBorder="1"/>
    <xf numFmtId="0" fontId="5" fillId="0" borderId="1" xfId="2" applyFont="1" applyFill="1" applyBorder="1"/>
    <xf numFmtId="0" fontId="5" fillId="0" borderId="0" xfId="2" applyFont="1" applyFill="1" applyAlignment="1">
      <alignment horizontal="left"/>
    </xf>
    <xf numFmtId="0" fontId="5" fillId="0" borderId="0" xfId="2" applyFont="1" applyFill="1" applyBorder="1" applyAlignment="1">
      <alignment horizontal="left"/>
    </xf>
    <xf numFmtId="4" fontId="3" fillId="0" borderId="1" xfId="2" applyNumberFormat="1" applyFont="1" applyFill="1" applyBorder="1" applyAlignment="1">
      <alignment horizontal="center"/>
    </xf>
    <xf numFmtId="14" fontId="3" fillId="0" borderId="1" xfId="2" applyNumberFormat="1" applyFont="1" applyFill="1" applyBorder="1" applyAlignment="1">
      <alignment horizontal="center"/>
    </xf>
    <xf numFmtId="0" fontId="8" fillId="0" borderId="3" xfId="2" applyFont="1" applyFill="1" applyBorder="1" applyAlignment="1">
      <alignment horizontal="left" vertical="justify" wrapText="1"/>
    </xf>
    <xf numFmtId="0" fontId="8" fillId="0" borderId="1" xfId="2" applyFont="1" applyFill="1" applyBorder="1" applyAlignment="1">
      <alignment horizontal="center" vertical="justify" wrapText="1"/>
    </xf>
    <xf numFmtId="164" fontId="8" fillId="0" borderId="1" xfId="2" applyNumberFormat="1" applyFont="1" applyFill="1" applyBorder="1" applyAlignment="1">
      <alignment horizontal="center" vertical="justify" wrapText="1"/>
    </xf>
    <xf numFmtId="3" fontId="7" fillId="0" borderId="1" xfId="2" applyNumberFormat="1" applyFont="1" applyFill="1" applyBorder="1" applyAlignment="1">
      <alignment horizontal="center"/>
    </xf>
    <xf numFmtId="0" fontId="7" fillId="0" borderId="1" xfId="2" applyFont="1" applyFill="1" applyBorder="1" applyAlignment="1">
      <alignment horizontal="center"/>
    </xf>
    <xf numFmtId="0" fontId="3" fillId="0" borderId="1" xfId="2" applyBorder="1"/>
    <xf numFmtId="0" fontId="7" fillId="0" borderId="1" xfId="2" applyFont="1" applyBorder="1"/>
    <xf numFmtId="0" fontId="7" fillId="0" borderId="0" xfId="2" applyFont="1" applyAlignment="1">
      <alignment horizontal="center"/>
    </xf>
    <xf numFmtId="4" fontId="5" fillId="0" borderId="1" xfId="2" applyNumberFormat="1" applyFont="1" applyBorder="1" applyAlignment="1">
      <alignment horizontal="center" vertical="center"/>
    </xf>
    <xf numFmtId="4" fontId="9" fillId="0" borderId="1" xfId="2" applyNumberFormat="1" applyFont="1" applyBorder="1" applyAlignment="1">
      <alignment horizontal="center"/>
    </xf>
    <xf numFmtId="3" fontId="5" fillId="0" borderId="1" xfId="2" applyNumberFormat="1" applyFont="1" applyBorder="1" applyAlignment="1">
      <alignment horizontal="center"/>
    </xf>
    <xf numFmtId="4" fontId="10" fillId="0" borderId="1" xfId="2" applyNumberFormat="1" applyFont="1" applyFill="1" applyBorder="1" applyAlignment="1">
      <alignment horizontal="center"/>
    </xf>
    <xf numFmtId="14" fontId="5" fillId="0" borderId="1" xfId="3" applyNumberFormat="1" applyFont="1" applyFill="1" applyBorder="1" applyAlignment="1">
      <alignment horizontal="center"/>
    </xf>
    <xf numFmtId="0" fontId="5" fillId="0" borderId="1" xfId="2" applyFont="1" applyBorder="1"/>
    <xf numFmtId="0" fontId="5" fillId="0" borderId="0" xfId="2" applyFont="1" applyAlignment="1">
      <alignment horizont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center" vertical="center" wrapText="1"/>
    </xf>
    <xf numFmtId="14" fontId="3" fillId="0" borderId="0" xfId="2" applyNumberFormat="1" applyAlignment="1">
      <alignment horizontal="center" vertical="center" wrapText="1"/>
    </xf>
    <xf numFmtId="4" fontId="3" fillId="0" borderId="0" xfId="2" applyNumberFormat="1" applyAlignment="1">
      <alignment horizontal="center"/>
    </xf>
    <xf numFmtId="14" fontId="10" fillId="0" borderId="0" xfId="2" applyNumberFormat="1" applyFont="1" applyAlignment="1">
      <alignment horizontal="center" vertical="center"/>
    </xf>
    <xf numFmtId="14" fontId="3" fillId="0" borderId="0" xfId="2" applyNumberFormat="1" applyAlignment="1">
      <alignment horizontal="center"/>
    </xf>
    <xf numFmtId="165" fontId="5" fillId="0" borderId="0" xfId="2" applyNumberFormat="1" applyFont="1" applyAlignment="1">
      <alignment horizontal="center"/>
    </xf>
    <xf numFmtId="0" fontId="5" fillId="0" borderId="0" xfId="2" applyFont="1"/>
    <xf numFmtId="0" fontId="5" fillId="0" borderId="0" xfId="2" applyFont="1" applyAlignment="1">
      <alignment horizontal="center" vertical="center"/>
    </xf>
    <xf numFmtId="0" fontId="3" fillId="2" borderId="3" xfId="2" applyFill="1" applyBorder="1"/>
    <xf numFmtId="0" fontId="3" fillId="2" borderId="4" xfId="2" applyFill="1" applyBorder="1"/>
    <xf numFmtId="0" fontId="3" fillId="2" borderId="4" xfId="2" applyFill="1" applyBorder="1" applyAlignment="1">
      <alignment horizontal="center" vertical="center"/>
    </xf>
    <xf numFmtId="0" fontId="11" fillId="2" borderId="4" xfId="2" applyFont="1" applyFill="1" applyBorder="1"/>
    <xf numFmtId="4" fontId="3" fillId="2" borderId="4" xfId="2" applyNumberFormat="1" applyFill="1" applyBorder="1"/>
    <xf numFmtId="0" fontId="12" fillId="5" borderId="4" xfId="2" applyFont="1" applyFill="1" applyBorder="1" applyAlignment="1">
      <alignment horizontal="center"/>
    </xf>
    <xf numFmtId="0" fontId="12" fillId="5" borderId="5" xfId="2" applyFont="1" applyFill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7" xfId="2" applyFont="1" applyBorder="1" applyAlignment="1">
      <alignment horizontal="center"/>
    </xf>
    <xf numFmtId="0" fontId="5" fillId="0" borderId="7" xfId="2" applyFont="1" applyBorder="1" applyAlignment="1">
      <alignment horizontal="center" vertical="center"/>
    </xf>
    <xf numFmtId="0" fontId="5" fillId="5" borderId="7" xfId="2" applyFont="1" applyFill="1" applyBorder="1" applyAlignment="1">
      <alignment horizontal="center"/>
    </xf>
    <xf numFmtId="0" fontId="13" fillId="6" borderId="7" xfId="2" applyFont="1" applyFill="1" applyBorder="1" applyAlignment="1">
      <alignment horizontal="center"/>
    </xf>
    <xf numFmtId="0" fontId="13" fillId="7" borderId="7" xfId="2" applyFont="1" applyFill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2" borderId="9" xfId="2" applyFont="1" applyFill="1" applyBorder="1" applyAlignment="1">
      <alignment horizontal="left"/>
    </xf>
    <xf numFmtId="0" fontId="3" fillId="2" borderId="10" xfId="2" applyFill="1" applyBorder="1" applyAlignment="1">
      <alignment horizontal="left"/>
    </xf>
    <xf numFmtId="0" fontId="3" fillId="2" borderId="11" xfId="2" applyFill="1" applyBorder="1" applyAlignment="1">
      <alignment horizontal="left"/>
    </xf>
    <xf numFmtId="14" fontId="14" fillId="8" borderId="12" xfId="2" applyNumberFormat="1" applyFont="1" applyFill="1" applyBorder="1" applyAlignment="1">
      <alignment horizontal="center"/>
    </xf>
    <xf numFmtId="14" fontId="14" fillId="8" borderId="13" xfId="2" applyNumberFormat="1" applyFont="1" applyFill="1" applyBorder="1" applyAlignment="1">
      <alignment horizontal="center"/>
    </xf>
    <xf numFmtId="14" fontId="14" fillId="8" borderId="14" xfId="2" applyNumberFormat="1" applyFont="1" applyFill="1" applyBorder="1" applyAlignment="1">
      <alignment horizontal="center"/>
    </xf>
    <xf numFmtId="14" fontId="15" fillId="0" borderId="15" xfId="2" applyNumberFormat="1" applyFont="1" applyFill="1" applyBorder="1" applyAlignment="1">
      <alignment horizontal="center"/>
    </xf>
    <xf numFmtId="14" fontId="15" fillId="0" borderId="16" xfId="2" applyNumberFormat="1" applyFont="1" applyFill="1" applyBorder="1" applyAlignment="1">
      <alignment horizontal="center"/>
    </xf>
    <xf numFmtId="9" fontId="6" fillId="0" borderId="1" xfId="2" applyNumberFormat="1" applyFont="1" applyFill="1" applyBorder="1" applyAlignment="1">
      <alignment horizontal="left"/>
    </xf>
    <xf numFmtId="0" fontId="3" fillId="0" borderId="16" xfId="2" applyFont="1" applyFill="1" applyBorder="1" applyAlignment="1">
      <alignment horizontal="center"/>
    </xf>
    <xf numFmtId="3" fontId="3" fillId="3" borderId="16" xfId="2" applyNumberFormat="1" applyFont="1" applyFill="1" applyBorder="1" applyAlignment="1">
      <alignment horizontal="center"/>
    </xf>
    <xf numFmtId="14" fontId="16" fillId="9" borderId="16" xfId="2" applyNumberFormat="1" applyFont="1" applyFill="1" applyBorder="1" applyAlignment="1">
      <alignment horizontal="center"/>
    </xf>
    <xf numFmtId="14" fontId="13" fillId="10" borderId="16" xfId="2" applyNumberFormat="1" applyFont="1" applyFill="1" applyBorder="1" applyAlignment="1">
      <alignment horizontal="center"/>
    </xf>
    <xf numFmtId="0" fontId="15" fillId="11" borderId="16" xfId="2" applyFont="1" applyFill="1" applyBorder="1" applyAlignment="1">
      <alignment horizontal="center"/>
    </xf>
    <xf numFmtId="4" fontId="15" fillId="11" borderId="16" xfId="2" applyNumberFormat="1" applyFont="1" applyFill="1" applyBorder="1" applyAlignment="1">
      <alignment horizontal="center"/>
    </xf>
    <xf numFmtId="166" fontId="15" fillId="11" borderId="16" xfId="2" applyNumberFormat="1" applyFont="1" applyFill="1" applyBorder="1" applyAlignment="1">
      <alignment horizontal="center"/>
    </xf>
    <xf numFmtId="14" fontId="6" fillId="0" borderId="15" xfId="2" applyNumberFormat="1" applyFont="1" applyFill="1" applyBorder="1" applyAlignment="1">
      <alignment horizontal="center"/>
    </xf>
    <xf numFmtId="14" fontId="6" fillId="0" borderId="16" xfId="2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horizontal="center"/>
    </xf>
    <xf numFmtId="166" fontId="3" fillId="0" borderId="1" xfId="2" applyNumberFormat="1" applyFont="1" applyFill="1" applyBorder="1" applyAlignment="1">
      <alignment horizontal="center"/>
    </xf>
    <xf numFmtId="9" fontId="3" fillId="0" borderId="1" xfId="2" applyNumberFormat="1" applyFont="1" applyFill="1" applyBorder="1" applyAlignment="1">
      <alignment horizontal="left"/>
    </xf>
    <xf numFmtId="14" fontId="16" fillId="9" borderId="1" xfId="2" applyNumberFormat="1" applyFont="1" applyFill="1" applyBorder="1" applyAlignment="1">
      <alignment horizontal="center"/>
    </xf>
    <xf numFmtId="0" fontId="15" fillId="0" borderId="1" xfId="2" applyFont="1" applyFill="1" applyBorder="1" applyAlignment="1">
      <alignment horizontal="center"/>
    </xf>
    <xf numFmtId="4" fontId="15" fillId="0" borderId="1" xfId="2" applyNumberFormat="1" applyFont="1" applyFill="1" applyBorder="1" applyAlignment="1">
      <alignment horizontal="center"/>
    </xf>
    <xf numFmtId="166" fontId="15" fillId="0" borderId="1" xfId="2" applyNumberFormat="1" applyFont="1" applyFill="1" applyBorder="1" applyAlignment="1">
      <alignment horizontal="center"/>
    </xf>
    <xf numFmtId="4" fontId="15" fillId="11" borderId="1" xfId="2" applyNumberFormat="1" applyFont="1" applyFill="1" applyBorder="1" applyAlignment="1">
      <alignment horizontal="center"/>
    </xf>
    <xf numFmtId="0" fontId="3" fillId="11" borderId="1" xfId="2" applyFont="1" applyFill="1" applyBorder="1" applyAlignment="1">
      <alignment horizontal="center"/>
    </xf>
    <xf numFmtId="4" fontId="3" fillId="11" borderId="1" xfId="2" applyNumberFormat="1" applyFont="1" applyFill="1" applyBorder="1" applyAlignment="1">
      <alignment horizontal="center"/>
    </xf>
    <xf numFmtId="166" fontId="3" fillId="11" borderId="1" xfId="2" applyNumberFormat="1" applyFont="1" applyFill="1" applyBorder="1" applyAlignment="1">
      <alignment horizontal="center"/>
    </xf>
    <xf numFmtId="4" fontId="3" fillId="11" borderId="17" xfId="2" applyNumberFormat="1" applyFont="1" applyFill="1" applyBorder="1" applyAlignment="1">
      <alignment horizontal="center"/>
    </xf>
    <xf numFmtId="14" fontId="6" fillId="0" borderId="18" xfId="2" applyNumberFormat="1" applyFont="1" applyFill="1" applyBorder="1" applyAlignment="1">
      <alignment horizontal="center"/>
    </xf>
    <xf numFmtId="14" fontId="6" fillId="0" borderId="19" xfId="2" applyNumberFormat="1" applyFont="1" applyFill="1" applyBorder="1" applyAlignment="1">
      <alignment horizontal="center"/>
    </xf>
    <xf numFmtId="3" fontId="6" fillId="3" borderId="1" xfId="2" applyNumberFormat="1" applyFont="1" applyFill="1" applyBorder="1" applyAlignment="1">
      <alignment horizontal="center"/>
    </xf>
    <xf numFmtId="0" fontId="3" fillId="11" borderId="20" xfId="2" applyFont="1" applyFill="1" applyBorder="1" applyAlignment="1">
      <alignment horizontal="center"/>
    </xf>
    <xf numFmtId="4" fontId="3" fillId="11" borderId="20" xfId="2" applyNumberFormat="1" applyFont="1" applyFill="1" applyBorder="1" applyAlignment="1">
      <alignment horizontal="center"/>
    </xf>
    <xf numFmtId="166" fontId="3" fillId="11" borderId="20" xfId="2" applyNumberFormat="1" applyFont="1" applyFill="1" applyBorder="1" applyAlignment="1">
      <alignment horizontal="center"/>
    </xf>
    <xf numFmtId="4" fontId="3" fillId="11" borderId="21" xfId="2" applyNumberFormat="1" applyFont="1" applyFill="1" applyBorder="1" applyAlignment="1">
      <alignment horizontal="center"/>
    </xf>
    <xf numFmtId="14" fontId="6" fillId="0" borderId="22" xfId="2" applyNumberFormat="1" applyFont="1" applyFill="1" applyBorder="1" applyAlignment="1">
      <alignment horizontal="center"/>
    </xf>
    <xf numFmtId="14" fontId="6" fillId="0" borderId="20" xfId="2" applyNumberFormat="1" applyFont="1" applyFill="1" applyBorder="1" applyAlignment="1">
      <alignment horizontal="center"/>
    </xf>
    <xf numFmtId="0" fontId="3" fillId="11" borderId="16" xfId="2" applyFont="1" applyFill="1" applyBorder="1" applyAlignment="1">
      <alignment horizontal="center"/>
    </xf>
    <xf numFmtId="4" fontId="3" fillId="11" borderId="16" xfId="2" applyNumberFormat="1" applyFont="1" applyFill="1" applyBorder="1" applyAlignment="1">
      <alignment horizontal="center"/>
    </xf>
    <xf numFmtId="166" fontId="3" fillId="11" borderId="16" xfId="2" applyNumberFormat="1" applyFont="1" applyFill="1" applyBorder="1" applyAlignment="1">
      <alignment horizontal="center"/>
    </xf>
    <xf numFmtId="14" fontId="6" fillId="0" borderId="23" xfId="2" applyNumberFormat="1" applyFont="1" applyFill="1" applyBorder="1" applyAlignment="1">
      <alignment horizontal="center"/>
    </xf>
    <xf numFmtId="14" fontId="6" fillId="9" borderId="1" xfId="2" applyNumberFormat="1" applyFont="1" applyFill="1" applyBorder="1" applyAlignment="1">
      <alignment horizontal="center"/>
    </xf>
    <xf numFmtId="14" fontId="9" fillId="0" borderId="16" xfId="2" applyNumberFormat="1" applyFont="1" applyFill="1" applyBorder="1" applyAlignment="1">
      <alignment horizontal="center"/>
    </xf>
    <xf numFmtId="0" fontId="6" fillId="0" borderId="16" xfId="2" applyFont="1" applyFill="1" applyBorder="1" applyAlignment="1">
      <alignment horizontal="center"/>
    </xf>
    <xf numFmtId="4" fontId="6" fillId="0" borderId="16" xfId="2" applyNumberFormat="1" applyFont="1" applyFill="1" applyBorder="1" applyAlignment="1">
      <alignment horizontal="center"/>
    </xf>
    <xf numFmtId="166" fontId="6" fillId="0" borderId="16" xfId="2" applyNumberFormat="1" applyFont="1" applyFill="1" applyBorder="1" applyAlignment="1">
      <alignment horizontal="center"/>
    </xf>
    <xf numFmtId="166" fontId="9" fillId="12" borderId="16" xfId="2" applyNumberFormat="1" applyFont="1" applyFill="1" applyBorder="1" applyAlignment="1">
      <alignment horizontal="center"/>
    </xf>
    <xf numFmtId="14" fontId="17" fillId="9" borderId="1" xfId="2" applyNumberFormat="1" applyFont="1" applyFill="1" applyBorder="1" applyAlignment="1">
      <alignment horizontal="center"/>
    </xf>
    <xf numFmtId="14" fontId="17" fillId="9" borderId="20" xfId="2" applyNumberFormat="1" applyFont="1" applyFill="1" applyBorder="1" applyAlignment="1">
      <alignment horizontal="center"/>
    </xf>
    <xf numFmtId="166" fontId="6" fillId="0" borderId="1" xfId="2" applyNumberFormat="1" applyFont="1" applyFill="1" applyBorder="1" applyAlignment="1">
      <alignment horizontal="center"/>
    </xf>
    <xf numFmtId="166" fontId="9" fillId="12" borderId="1" xfId="2" applyNumberFormat="1" applyFont="1" applyFill="1" applyBorder="1" applyAlignment="1">
      <alignment horizontal="center"/>
    </xf>
    <xf numFmtId="166" fontId="9" fillId="13" borderId="1" xfId="2" applyNumberFormat="1" applyFont="1" applyFill="1" applyBorder="1" applyAlignment="1">
      <alignment horizontal="center"/>
    </xf>
    <xf numFmtId="3" fontId="3" fillId="3" borderId="20" xfId="2" applyNumberFormat="1" applyFont="1" applyFill="1" applyBorder="1" applyAlignment="1">
      <alignment horizontal="center"/>
    </xf>
    <xf numFmtId="14" fontId="3" fillId="11" borderId="16" xfId="2" applyNumberFormat="1" applyFont="1" applyFill="1" applyBorder="1" applyAlignment="1">
      <alignment horizontal="center"/>
    </xf>
    <xf numFmtId="3" fontId="6" fillId="3" borderId="20" xfId="2" applyNumberFormat="1" applyFont="1" applyFill="1" applyBorder="1" applyAlignment="1">
      <alignment horizontal="center"/>
    </xf>
    <xf numFmtId="166" fontId="9" fillId="14" borderId="1" xfId="2" applyNumberFormat="1" applyFont="1" applyFill="1" applyBorder="1" applyAlignment="1">
      <alignment horizontal="center"/>
    </xf>
    <xf numFmtId="3" fontId="3" fillId="3" borderId="1" xfId="2" applyNumberFormat="1" applyFont="1" applyFill="1" applyBorder="1" applyAlignment="1">
      <alignment horizontal="center"/>
    </xf>
    <xf numFmtId="0" fontId="3" fillId="11" borderId="5" xfId="2" applyFont="1" applyFill="1" applyBorder="1" applyAlignment="1">
      <alignment horizontal="center"/>
    </xf>
    <xf numFmtId="14" fontId="6" fillId="0" borderId="24" xfId="2" applyNumberFormat="1" applyFont="1" applyFill="1" applyBorder="1" applyAlignment="1">
      <alignment horizontal="center"/>
    </xf>
    <xf numFmtId="14" fontId="6" fillId="0" borderId="1" xfId="2" applyNumberFormat="1" applyFont="1" applyFill="1" applyBorder="1" applyAlignment="1">
      <alignment horizontal="center"/>
    </xf>
    <xf numFmtId="14" fontId="6" fillId="0" borderId="0" xfId="2" applyNumberFormat="1" applyFont="1" applyFill="1" applyBorder="1" applyAlignment="1">
      <alignment horizontal="center"/>
    </xf>
    <xf numFmtId="9" fontId="3" fillId="0" borderId="0" xfId="2" applyNumberFormat="1" applyFont="1" applyFill="1" applyBorder="1" applyAlignment="1">
      <alignment horizontal="left"/>
    </xf>
    <xf numFmtId="14" fontId="14" fillId="8" borderId="9" xfId="2" applyNumberFormat="1" applyFont="1" applyFill="1" applyBorder="1" applyAlignment="1">
      <alignment horizontal="center"/>
    </xf>
    <xf numFmtId="14" fontId="14" fillId="8" borderId="10" xfId="2" applyNumberFormat="1" applyFont="1" applyFill="1" applyBorder="1" applyAlignment="1">
      <alignment horizontal="center"/>
    </xf>
    <xf numFmtId="14" fontId="14" fillId="8" borderId="25" xfId="2" applyNumberFormat="1" applyFont="1" applyFill="1" applyBorder="1" applyAlignment="1">
      <alignment horizontal="center"/>
    </xf>
    <xf numFmtId="14" fontId="14" fillId="8" borderId="26" xfId="2" applyNumberFormat="1" applyFont="1" applyFill="1" applyBorder="1" applyAlignment="1">
      <alignment horizontal="center"/>
    </xf>
    <xf numFmtId="14" fontId="6" fillId="0" borderId="27" xfId="2" applyNumberFormat="1" applyFont="1" applyFill="1" applyBorder="1" applyAlignment="1">
      <alignment horizontal="center"/>
    </xf>
    <xf numFmtId="14" fontId="6" fillId="0" borderId="28" xfId="2" applyNumberFormat="1" applyFont="1" applyFill="1" applyBorder="1" applyAlignment="1">
      <alignment horizontal="center"/>
    </xf>
    <xf numFmtId="14" fontId="6" fillId="0" borderId="29" xfId="2" applyNumberFormat="1" applyFont="1" applyFill="1" applyBorder="1" applyAlignment="1">
      <alignment horizontal="center"/>
    </xf>
    <xf numFmtId="9" fontId="3" fillId="0" borderId="29" xfId="2" applyNumberFormat="1" applyFont="1" applyFill="1" applyBorder="1" applyAlignment="1">
      <alignment horizontal="left"/>
    </xf>
    <xf numFmtId="0" fontId="3" fillId="0" borderId="29" xfId="2" applyFont="1" applyFill="1" applyBorder="1" applyAlignment="1">
      <alignment horizontal="center"/>
    </xf>
    <xf numFmtId="3" fontId="6" fillId="3" borderId="29" xfId="2" applyNumberFormat="1" applyFont="1" applyFill="1" applyBorder="1" applyAlignment="1">
      <alignment horizontal="center"/>
    </xf>
    <xf numFmtId="14" fontId="17" fillId="9" borderId="29" xfId="2" applyNumberFormat="1" applyFont="1" applyFill="1" applyBorder="1" applyAlignment="1">
      <alignment horizontal="center"/>
    </xf>
    <xf numFmtId="14" fontId="13" fillId="10" borderId="29" xfId="2" applyNumberFormat="1" applyFont="1" applyFill="1" applyBorder="1" applyAlignment="1">
      <alignment horizontal="center"/>
    </xf>
    <xf numFmtId="0" fontId="3" fillId="11" borderId="30" xfId="2" applyFont="1" applyFill="1" applyBorder="1" applyAlignment="1">
      <alignment horizontal="center"/>
    </xf>
    <xf numFmtId="165" fontId="3" fillId="11" borderId="29" xfId="2" applyNumberFormat="1" applyFont="1" applyFill="1" applyBorder="1" applyAlignment="1">
      <alignment horizontal="center"/>
    </xf>
    <xf numFmtId="2" fontId="3" fillId="11" borderId="29" xfId="2" applyNumberFormat="1" applyFont="1" applyFill="1" applyBorder="1" applyAlignment="1">
      <alignment horizontal="center"/>
    </xf>
    <xf numFmtId="4" fontId="3" fillId="11" borderId="31" xfId="2" applyNumberFormat="1" applyFont="1" applyFill="1" applyBorder="1" applyAlignment="1">
      <alignment horizontal="center"/>
    </xf>
    <xf numFmtId="3" fontId="6" fillId="3" borderId="16" xfId="2" applyNumberFormat="1" applyFont="1" applyFill="1" applyBorder="1" applyAlignment="1">
      <alignment horizontal="center"/>
    </xf>
    <xf numFmtId="14" fontId="13" fillId="10" borderId="1" xfId="2" applyNumberFormat="1" applyFont="1" applyFill="1" applyBorder="1" applyAlignment="1">
      <alignment horizontal="center"/>
    </xf>
    <xf numFmtId="165" fontId="3" fillId="11" borderId="1" xfId="2" applyNumberFormat="1" applyFont="1" applyFill="1" applyBorder="1" applyAlignment="1">
      <alignment horizontal="center"/>
    </xf>
    <xf numFmtId="2" fontId="3" fillId="11" borderId="1" xfId="2" applyNumberFormat="1" applyFont="1" applyFill="1" applyBorder="1" applyAlignment="1">
      <alignment horizontal="center"/>
    </xf>
    <xf numFmtId="14" fontId="6" fillId="0" borderId="32" xfId="2" applyNumberFormat="1" applyFont="1" applyFill="1" applyBorder="1" applyAlignment="1">
      <alignment horizontal="center"/>
    </xf>
    <xf numFmtId="14" fontId="3" fillId="0" borderId="33" xfId="2" applyNumberFormat="1" applyFont="1" applyFill="1" applyBorder="1" applyAlignment="1">
      <alignment horizontal="center"/>
    </xf>
    <xf numFmtId="14" fontId="3" fillId="0" borderId="25" xfId="2" applyNumberFormat="1" applyFont="1" applyFill="1" applyBorder="1" applyAlignment="1">
      <alignment horizontal="center"/>
    </xf>
    <xf numFmtId="9" fontId="3" fillId="0" borderId="34" xfId="2" applyNumberFormat="1" applyFont="1" applyFill="1" applyBorder="1" applyAlignment="1">
      <alignment horizontal="left"/>
    </xf>
    <xf numFmtId="0" fontId="3" fillId="0" borderId="34" xfId="2" applyFont="1" applyFill="1" applyBorder="1" applyAlignment="1">
      <alignment horizontal="center"/>
    </xf>
    <xf numFmtId="3" fontId="3" fillId="3" borderId="34" xfId="2" applyNumberFormat="1" applyFont="1" applyFill="1" applyBorder="1" applyAlignment="1">
      <alignment horizontal="center"/>
    </xf>
    <xf numFmtId="14" fontId="16" fillId="9" borderId="34" xfId="2" applyNumberFormat="1" applyFont="1" applyFill="1" applyBorder="1" applyAlignment="1">
      <alignment horizontal="center"/>
    </xf>
    <xf numFmtId="14" fontId="13" fillId="10" borderId="34" xfId="2" applyNumberFormat="1" applyFont="1" applyFill="1" applyBorder="1" applyAlignment="1">
      <alignment horizontal="center"/>
    </xf>
    <xf numFmtId="0" fontId="3" fillId="11" borderId="34" xfId="2" applyFont="1" applyFill="1" applyBorder="1" applyAlignment="1">
      <alignment horizontal="center"/>
    </xf>
    <xf numFmtId="1" fontId="3" fillId="11" borderId="34" xfId="2" applyNumberFormat="1" applyFont="1" applyFill="1" applyBorder="1" applyAlignment="1">
      <alignment horizontal="center"/>
    </xf>
    <xf numFmtId="2" fontId="3" fillId="11" borderId="34" xfId="2" applyNumberFormat="1" applyFont="1" applyFill="1" applyBorder="1" applyAlignment="1">
      <alignment horizontal="center"/>
    </xf>
    <xf numFmtId="4" fontId="3" fillId="11" borderId="35" xfId="2" applyNumberFormat="1" applyFont="1" applyFill="1" applyBorder="1" applyAlignment="1">
      <alignment horizontal="center"/>
    </xf>
    <xf numFmtId="0" fontId="3" fillId="0" borderId="0" xfId="2" applyFont="1" applyAlignment="1">
      <alignment horizontal="center"/>
    </xf>
    <xf numFmtId="9" fontId="5" fillId="0" borderId="0" xfId="2" applyNumberFormat="1" applyFont="1" applyFill="1" applyBorder="1" applyAlignment="1">
      <alignment horizontal="center" vertical="center"/>
    </xf>
    <xf numFmtId="1" fontId="3" fillId="0" borderId="0" xfId="2" applyNumberFormat="1" applyFont="1" applyFill="1" applyBorder="1" applyAlignment="1">
      <alignment horizontal="center"/>
    </xf>
    <xf numFmtId="2" fontId="3" fillId="0" borderId="0" xfId="2" applyNumberFormat="1" applyFont="1" applyFill="1" applyBorder="1" applyAlignment="1">
      <alignment horizontal="center"/>
    </xf>
    <xf numFmtId="4" fontId="5" fillId="0" borderId="16" xfId="2" applyNumberFormat="1" applyFont="1" applyBorder="1" applyAlignment="1">
      <alignment horizontal="center"/>
    </xf>
    <xf numFmtId="4" fontId="5" fillId="0" borderId="0" xfId="2" applyNumberFormat="1" applyFont="1" applyBorder="1" applyAlignment="1">
      <alignment horizontal="center"/>
    </xf>
    <xf numFmtId="0" fontId="18" fillId="2" borderId="3" xfId="2" applyFont="1" applyFill="1" applyBorder="1" applyAlignment="1">
      <alignment horizontal="center"/>
    </xf>
    <xf numFmtId="0" fontId="18" fillId="2" borderId="4" xfId="2" applyFont="1" applyFill="1" applyBorder="1" applyAlignment="1">
      <alignment horizontal="center"/>
    </xf>
    <xf numFmtId="0" fontId="18" fillId="2" borderId="5" xfId="2" applyFont="1" applyFill="1" applyBorder="1" applyAlignment="1">
      <alignment horizontal="center"/>
    </xf>
    <xf numFmtId="0" fontId="3" fillId="0" borderId="1" xfId="2" applyBorder="1" applyAlignment="1">
      <alignment horizontal="center"/>
    </xf>
    <xf numFmtId="0" fontId="3" fillId="0" borderId="0" xfId="2" applyAlignment="1">
      <alignment horizontal="right"/>
    </xf>
    <xf numFmtId="4" fontId="5" fillId="0" borderId="1" xfId="2" applyNumberFormat="1" applyFont="1" applyBorder="1" applyAlignment="1">
      <alignment horizontal="center"/>
    </xf>
    <xf numFmtId="4" fontId="7" fillId="0" borderId="1" xfId="2" applyNumberFormat="1" applyFont="1" applyBorder="1" applyAlignment="1">
      <alignment horizontal="center" vertical="center"/>
    </xf>
    <xf numFmtId="3" fontId="3" fillId="0" borderId="1" xfId="2" applyNumberFormat="1" applyFont="1" applyBorder="1" applyAlignment="1">
      <alignment horizontal="center"/>
    </xf>
    <xf numFmtId="4" fontId="3" fillId="0" borderId="1" xfId="2" applyNumberFormat="1" applyFont="1" applyBorder="1" applyAlignment="1">
      <alignment horizontal="center"/>
    </xf>
    <xf numFmtId="0" fontId="5" fillId="15" borderId="0" xfId="2" applyFont="1" applyFill="1" applyAlignment="1">
      <alignment horizontal="center"/>
    </xf>
    <xf numFmtId="4" fontId="5" fillId="15" borderId="0" xfId="2" applyNumberFormat="1" applyFont="1" applyFill="1" applyAlignment="1">
      <alignment horizontal="center"/>
    </xf>
  </cellXfs>
  <cellStyles count="4">
    <cellStyle name="Normal" xfId="0" builtinId="0"/>
    <cellStyle name="Normal 2" xfId="2"/>
    <cellStyle name="Pourcentage" xfId="1" builtinId="5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1</xdr:row>
          <xdr:rowOff>762000</xdr:rowOff>
        </xdr:from>
        <xdr:to>
          <xdr:col>11</xdr:col>
          <xdr:colOff>247650</xdr:colOff>
          <xdr:row>1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copie les far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financ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9NL0003"/>
      <sheetName val="Feuil1"/>
      <sheetName val="Feuil2"/>
      <sheetName val="Feuil3"/>
      <sheetName val="Feuil4"/>
    </sheetNames>
    <definedNames>
      <definedName name="copielesFA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61"/>
  <sheetViews>
    <sheetView tabSelected="1" workbookViewId="0">
      <selection activeCell="E11" sqref="E11"/>
    </sheetView>
  </sheetViews>
  <sheetFormatPr baseColWidth="10" defaultRowHeight="15" x14ac:dyDescent="0.25"/>
  <cols>
    <col min="4" max="4" width="19.85546875" customWidth="1"/>
    <col min="5" max="5" width="15.7109375" customWidth="1"/>
    <col min="6" max="6" width="18.85546875" customWidth="1"/>
  </cols>
  <sheetData>
    <row r="1" spans="1:12" ht="26.2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2" x14ac:dyDescent="0.25">
      <c r="A2" s="4" t="s">
        <v>1</v>
      </c>
      <c r="B2" s="5"/>
      <c r="C2" s="6"/>
      <c r="D2" s="7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8" t="s">
        <v>8</v>
      </c>
      <c r="K2" s="9"/>
      <c r="L2" s="9"/>
    </row>
    <row r="3" spans="1:12" x14ac:dyDescent="0.25">
      <c r="A3" s="10" t="s">
        <v>9</v>
      </c>
      <c r="B3" s="5"/>
      <c r="C3" s="6"/>
      <c r="D3" s="11"/>
      <c r="E3" s="12">
        <f>L61</f>
        <v>0</v>
      </c>
      <c r="F3" s="13"/>
      <c r="G3" s="14"/>
      <c r="H3" s="15"/>
      <c r="I3" s="16"/>
      <c r="J3" s="17"/>
      <c r="K3" s="18"/>
      <c r="L3" s="19"/>
    </row>
    <row r="4" spans="1:12" x14ac:dyDescent="0.25">
      <c r="A4" s="10"/>
      <c r="B4" s="5"/>
      <c r="C4" s="6"/>
      <c r="D4" s="11"/>
      <c r="E4" s="12"/>
      <c r="F4" s="20"/>
      <c r="G4" s="21"/>
      <c r="H4" s="22"/>
      <c r="I4" s="23"/>
      <c r="J4" s="24"/>
      <c r="K4" s="25"/>
      <c r="L4" s="26"/>
    </row>
    <row r="5" spans="1:12" x14ac:dyDescent="0.25">
      <c r="A5" s="10"/>
      <c r="B5" s="5"/>
      <c r="C5" s="6"/>
      <c r="D5" s="11"/>
      <c r="E5" s="12"/>
      <c r="F5" s="20"/>
      <c r="G5" s="21"/>
      <c r="H5" s="22"/>
      <c r="I5" s="23"/>
      <c r="J5" s="24"/>
      <c r="K5" s="27"/>
      <c r="L5" s="26"/>
    </row>
    <row r="6" spans="1:12" x14ac:dyDescent="0.25">
      <c r="A6" s="10"/>
      <c r="B6" s="5"/>
      <c r="C6" s="6"/>
      <c r="D6" s="11"/>
      <c r="E6" s="12"/>
      <c r="F6" s="20"/>
      <c r="G6" s="21"/>
      <c r="H6" s="28"/>
      <c r="I6" s="29"/>
      <c r="J6" s="25"/>
      <c r="K6" s="27"/>
      <c r="L6" s="26"/>
    </row>
    <row r="7" spans="1:12" x14ac:dyDescent="0.25">
      <c r="A7" s="30"/>
      <c r="B7" s="31"/>
      <c r="C7" s="32"/>
      <c r="D7" s="11"/>
      <c r="E7" s="28"/>
      <c r="F7" s="13"/>
      <c r="G7" s="33"/>
      <c r="H7" s="34"/>
      <c r="I7" s="35"/>
      <c r="J7" s="36"/>
      <c r="K7" s="37"/>
      <c r="L7" s="37"/>
    </row>
    <row r="8" spans="1:12" x14ac:dyDescent="0.25">
      <c r="A8" s="4" t="s">
        <v>10</v>
      </c>
      <c r="B8" s="4"/>
      <c r="C8" s="4"/>
      <c r="D8" s="38"/>
      <c r="E8" s="39"/>
      <c r="F8" s="40"/>
      <c r="G8" s="41"/>
      <c r="H8" s="22"/>
      <c r="I8" s="42"/>
      <c r="J8" s="43"/>
      <c r="K8" s="44"/>
      <c r="L8" s="44"/>
    </row>
    <row r="9" spans="1:12" x14ac:dyDescent="0.25">
      <c r="A9" s="3"/>
      <c r="B9" s="3"/>
      <c r="C9" s="3"/>
      <c r="D9" s="45"/>
      <c r="E9" s="9"/>
      <c r="F9" s="9"/>
      <c r="G9" s="9"/>
      <c r="H9" s="9"/>
      <c r="I9" s="9"/>
      <c r="J9" s="3"/>
      <c r="K9" s="9"/>
      <c r="L9" s="9"/>
    </row>
    <row r="10" spans="1:12" x14ac:dyDescent="0.25">
      <c r="A10" s="3"/>
      <c r="B10" s="3"/>
      <c r="C10" s="3"/>
      <c r="D10" s="46"/>
      <c r="E10" s="47"/>
      <c r="F10" s="46"/>
      <c r="G10" s="46"/>
      <c r="H10" s="48"/>
      <c r="I10" s="9"/>
      <c r="J10" s="3"/>
      <c r="K10" s="9"/>
      <c r="L10" s="9"/>
    </row>
    <row r="11" spans="1:12" x14ac:dyDescent="0.25">
      <c r="A11" s="3"/>
      <c r="B11" s="3"/>
      <c r="C11" s="3"/>
      <c r="D11" s="49"/>
      <c r="E11" s="50"/>
      <c r="F11" s="51"/>
      <c r="G11" s="9"/>
      <c r="H11" s="9"/>
      <c r="I11" s="9"/>
      <c r="J11" s="3"/>
      <c r="K11" s="9"/>
      <c r="L11" s="9"/>
    </row>
    <row r="12" spans="1:12" x14ac:dyDescent="0.25">
      <c r="A12" s="52"/>
      <c r="B12" s="52"/>
      <c r="C12" s="52"/>
      <c r="D12" s="53"/>
      <c r="E12" s="48"/>
      <c r="F12" s="9"/>
      <c r="G12" s="9"/>
      <c r="H12" s="9"/>
      <c r="I12" s="9"/>
      <c r="J12" s="3"/>
      <c r="K12" s="9"/>
      <c r="L12" s="9"/>
    </row>
    <row r="13" spans="1:12" ht="23.25" x14ac:dyDescent="0.35">
      <c r="A13" s="54"/>
      <c r="B13" s="55"/>
      <c r="C13" s="55"/>
      <c r="D13" s="56"/>
      <c r="E13" s="57" t="s">
        <v>11</v>
      </c>
      <c r="F13" s="55"/>
      <c r="G13" s="55"/>
      <c r="H13" s="58"/>
      <c r="I13" s="55"/>
      <c r="J13" s="55"/>
      <c r="K13" s="59"/>
      <c r="L13" s="60"/>
    </row>
    <row r="14" spans="1:12" ht="15.75" thickBot="1" x14ac:dyDescent="0.3">
      <c r="A14" s="9"/>
      <c r="B14" s="9"/>
      <c r="C14" s="9"/>
      <c r="D14" s="45"/>
      <c r="E14" s="9"/>
      <c r="F14" s="9"/>
      <c r="G14" s="9"/>
      <c r="H14" s="9"/>
      <c r="I14" s="9"/>
      <c r="J14" s="9"/>
      <c r="K14" s="9"/>
      <c r="L14" s="9"/>
    </row>
    <row r="15" spans="1:12" ht="15.75" thickBot="1" x14ac:dyDescent="0.3">
      <c r="A15" s="61" t="s">
        <v>12</v>
      </c>
      <c r="B15" s="62"/>
      <c r="C15" s="62"/>
      <c r="D15" s="63" t="s">
        <v>13</v>
      </c>
      <c r="E15" s="62" t="s">
        <v>14</v>
      </c>
      <c r="F15" s="64" t="s">
        <v>15</v>
      </c>
      <c r="G15" s="65" t="s">
        <v>16</v>
      </c>
      <c r="H15" s="66" t="s">
        <v>17</v>
      </c>
      <c r="I15" s="62" t="s">
        <v>18</v>
      </c>
      <c r="J15" s="62" t="s">
        <v>19</v>
      </c>
      <c r="K15" s="62" t="s">
        <v>20</v>
      </c>
      <c r="L15" s="67" t="s">
        <v>21</v>
      </c>
    </row>
    <row r="16" spans="1:12" ht="15.75" thickBot="1" x14ac:dyDescent="0.3">
      <c r="A16" s="68" t="s">
        <v>56</v>
      </c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70"/>
    </row>
    <row r="17" spans="1:12" ht="15.75" thickBot="1" x14ac:dyDescent="0.3">
      <c r="A17" s="71" t="s">
        <v>55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3"/>
    </row>
    <row r="18" spans="1:12" x14ac:dyDescent="0.25">
      <c r="A18" s="74"/>
      <c r="B18" s="75"/>
      <c r="C18" s="75"/>
      <c r="D18" s="76" t="s">
        <v>22</v>
      </c>
      <c r="E18" s="77" t="s">
        <v>23</v>
      </c>
      <c r="F18" s="78" t="s">
        <v>24</v>
      </c>
      <c r="G18" s="79">
        <v>42079</v>
      </c>
      <c r="H18" s="80">
        <v>42145</v>
      </c>
      <c r="I18" s="81" t="s">
        <v>25</v>
      </c>
      <c r="J18" s="82">
        <v>164</v>
      </c>
      <c r="K18" s="83">
        <v>1</v>
      </c>
      <c r="L18" s="82">
        <f>J18*K18</f>
        <v>164</v>
      </c>
    </row>
    <row r="19" spans="1:12" x14ac:dyDescent="0.25">
      <c r="A19" s="74"/>
      <c r="B19" s="75"/>
      <c r="C19" s="75"/>
      <c r="D19" s="76" t="s">
        <v>26</v>
      </c>
      <c r="E19" s="77" t="s">
        <v>23</v>
      </c>
      <c r="F19" s="78" t="s">
        <v>27</v>
      </c>
      <c r="G19" s="79">
        <v>42079</v>
      </c>
      <c r="H19" s="80">
        <v>42145</v>
      </c>
      <c r="I19" s="81" t="s">
        <v>25</v>
      </c>
      <c r="J19" s="82">
        <v>74</v>
      </c>
      <c r="K19" s="83">
        <v>1</v>
      </c>
      <c r="L19" s="82">
        <v>74</v>
      </c>
    </row>
    <row r="20" spans="1:12" x14ac:dyDescent="0.25">
      <c r="A20" s="84"/>
      <c r="B20" s="85"/>
      <c r="C20" s="85"/>
      <c r="D20" s="76" t="s">
        <v>22</v>
      </c>
      <c r="E20" s="77" t="s">
        <v>23</v>
      </c>
      <c r="F20" s="78" t="s">
        <v>28</v>
      </c>
      <c r="G20" s="79">
        <v>42129</v>
      </c>
      <c r="H20" s="80">
        <v>42151</v>
      </c>
      <c r="I20" s="86" t="s">
        <v>25</v>
      </c>
      <c r="J20" s="28">
        <f>164+74</f>
        <v>238</v>
      </c>
      <c r="K20" s="87">
        <v>1</v>
      </c>
      <c r="L20" s="28">
        <f>J20*K20</f>
        <v>238</v>
      </c>
    </row>
    <row r="21" spans="1:12" x14ac:dyDescent="0.25">
      <c r="A21" s="74"/>
      <c r="B21" s="75"/>
      <c r="C21" s="75"/>
      <c r="D21" s="88" t="s">
        <v>29</v>
      </c>
      <c r="E21" s="77" t="s">
        <v>23</v>
      </c>
      <c r="F21" s="78" t="s">
        <v>30</v>
      </c>
      <c r="G21" s="89">
        <v>42079</v>
      </c>
      <c r="H21" s="80">
        <v>42145</v>
      </c>
      <c r="I21" s="90" t="s">
        <v>31</v>
      </c>
      <c r="J21" s="91">
        <v>199.68</v>
      </c>
      <c r="K21" s="92">
        <v>0.5</v>
      </c>
      <c r="L21" s="93">
        <f t="shared" ref="L21:L25" si="0">J21*K21</f>
        <v>99.84</v>
      </c>
    </row>
    <row r="22" spans="1:12" x14ac:dyDescent="0.25">
      <c r="A22" s="84"/>
      <c r="B22" s="85"/>
      <c r="C22" s="85"/>
      <c r="D22" s="76" t="s">
        <v>22</v>
      </c>
      <c r="E22" s="77" t="s">
        <v>23</v>
      </c>
      <c r="F22" s="78" t="s">
        <v>32</v>
      </c>
      <c r="G22" s="89">
        <v>42095</v>
      </c>
      <c r="H22" s="80">
        <v>42151</v>
      </c>
      <c r="I22" s="94" t="s">
        <v>31</v>
      </c>
      <c r="J22" s="95">
        <v>187.2</v>
      </c>
      <c r="K22" s="96">
        <v>1</v>
      </c>
      <c r="L22" s="97">
        <f t="shared" si="0"/>
        <v>187.2</v>
      </c>
    </row>
    <row r="23" spans="1:12" x14ac:dyDescent="0.25">
      <c r="A23" s="98"/>
      <c r="B23" s="99"/>
      <c r="C23" s="99"/>
      <c r="D23" s="76" t="s">
        <v>22</v>
      </c>
      <c r="E23" s="77" t="s">
        <v>23</v>
      </c>
      <c r="F23" s="78" t="s">
        <v>33</v>
      </c>
      <c r="G23" s="89">
        <v>42095</v>
      </c>
      <c r="H23" s="80">
        <v>42151</v>
      </c>
      <c r="I23" s="94" t="s">
        <v>34</v>
      </c>
      <c r="J23" s="95">
        <f>31.2/5</f>
        <v>6.24</v>
      </c>
      <c r="K23" s="96">
        <v>5</v>
      </c>
      <c r="L23" s="97">
        <f t="shared" si="0"/>
        <v>31.200000000000003</v>
      </c>
    </row>
    <row r="24" spans="1:12" x14ac:dyDescent="0.25">
      <c r="A24" s="98"/>
      <c r="B24" s="99"/>
      <c r="C24" s="99"/>
      <c r="D24" s="76" t="s">
        <v>22</v>
      </c>
      <c r="E24" s="77" t="s">
        <v>23</v>
      </c>
      <c r="F24" s="100" t="s">
        <v>35</v>
      </c>
      <c r="G24" s="89"/>
      <c r="H24" s="80">
        <v>42151</v>
      </c>
      <c r="I24" s="101" t="s">
        <v>34</v>
      </c>
      <c r="J24" s="102">
        <v>3.78</v>
      </c>
      <c r="K24" s="103">
        <v>20</v>
      </c>
      <c r="L24" s="104">
        <f t="shared" si="0"/>
        <v>75.599999999999994</v>
      </c>
    </row>
    <row r="25" spans="1:12" ht="15.75" thickBot="1" x14ac:dyDescent="0.3">
      <c r="A25" s="105"/>
      <c r="B25" s="106"/>
      <c r="C25" s="106"/>
      <c r="D25" s="88" t="s">
        <v>29</v>
      </c>
      <c r="E25" s="77" t="s">
        <v>23</v>
      </c>
      <c r="F25" s="100" t="s">
        <v>36</v>
      </c>
      <c r="G25" s="89">
        <v>42111</v>
      </c>
      <c r="H25" s="80">
        <v>42135</v>
      </c>
      <c r="I25" s="101" t="s">
        <v>25</v>
      </c>
      <c r="J25" s="102">
        <v>62</v>
      </c>
      <c r="K25" s="103">
        <v>1</v>
      </c>
      <c r="L25" s="104">
        <f t="shared" si="0"/>
        <v>62</v>
      </c>
    </row>
    <row r="26" spans="1:12" ht="15.75" thickBot="1" x14ac:dyDescent="0.3">
      <c r="A26" s="71" t="s">
        <v>54</v>
      </c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3"/>
    </row>
    <row r="27" spans="1:12" x14ac:dyDescent="0.25">
      <c r="A27" s="84"/>
      <c r="B27" s="85"/>
      <c r="C27" s="85"/>
      <c r="D27" s="76" t="s">
        <v>22</v>
      </c>
      <c r="E27" s="77" t="s">
        <v>23</v>
      </c>
      <c r="F27" s="78" t="s">
        <v>24</v>
      </c>
      <c r="G27" s="79">
        <v>42094</v>
      </c>
      <c r="H27" s="80">
        <v>42144</v>
      </c>
      <c r="I27" s="107" t="s">
        <v>37</v>
      </c>
      <c r="J27" s="108">
        <v>100.7</v>
      </c>
      <c r="K27" s="109">
        <v>1</v>
      </c>
      <c r="L27" s="109">
        <f t="shared" ref="L27:L48" si="1">J27*K27</f>
        <v>100.7</v>
      </c>
    </row>
    <row r="28" spans="1:12" x14ac:dyDescent="0.25">
      <c r="A28" s="84"/>
      <c r="B28" s="85"/>
      <c r="C28" s="85"/>
      <c r="D28" s="76" t="s">
        <v>26</v>
      </c>
      <c r="E28" s="77" t="s">
        <v>23</v>
      </c>
      <c r="F28" s="78" t="s">
        <v>27</v>
      </c>
      <c r="G28" s="79">
        <v>42094</v>
      </c>
      <c r="H28" s="80">
        <v>42135</v>
      </c>
      <c r="I28" s="107" t="s">
        <v>37</v>
      </c>
      <c r="J28" s="108">
        <v>90.2</v>
      </c>
      <c r="K28" s="109">
        <v>17</v>
      </c>
      <c r="L28" s="109">
        <f t="shared" si="1"/>
        <v>1533.4</v>
      </c>
    </row>
    <row r="29" spans="1:12" x14ac:dyDescent="0.25">
      <c r="A29" s="84"/>
      <c r="B29" s="85"/>
      <c r="C29" s="110"/>
      <c r="D29" s="76" t="s">
        <v>22</v>
      </c>
      <c r="E29" s="77" t="s">
        <v>23</v>
      </c>
      <c r="F29" s="78" t="s">
        <v>28</v>
      </c>
      <c r="G29" s="89">
        <v>42094</v>
      </c>
      <c r="H29" s="80">
        <v>42135</v>
      </c>
      <c r="I29" s="107" t="s">
        <v>37</v>
      </c>
      <c r="J29" s="108">
        <v>90.2</v>
      </c>
      <c r="K29" s="109">
        <v>6</v>
      </c>
      <c r="L29" s="109">
        <f t="shared" si="1"/>
        <v>541.20000000000005</v>
      </c>
    </row>
    <row r="30" spans="1:12" x14ac:dyDescent="0.25">
      <c r="A30" s="84"/>
      <c r="B30" s="85"/>
      <c r="C30" s="110"/>
      <c r="D30" s="88" t="s">
        <v>29</v>
      </c>
      <c r="E30" s="77" t="s">
        <v>23</v>
      </c>
      <c r="F30" s="78" t="s">
        <v>30</v>
      </c>
      <c r="G30" s="111"/>
      <c r="H30" s="80">
        <v>42135</v>
      </c>
      <c r="I30" s="107" t="s">
        <v>37</v>
      </c>
      <c r="J30" s="108">
        <v>90.2</v>
      </c>
      <c r="K30" s="109">
        <v>5</v>
      </c>
      <c r="L30" s="109">
        <f t="shared" si="1"/>
        <v>451</v>
      </c>
    </row>
    <row r="31" spans="1:12" x14ac:dyDescent="0.25">
      <c r="A31" s="84"/>
      <c r="B31" s="85"/>
      <c r="C31" s="110"/>
      <c r="D31" s="76" t="s">
        <v>22</v>
      </c>
      <c r="E31" s="77" t="s">
        <v>23</v>
      </c>
      <c r="F31" s="78" t="s">
        <v>32</v>
      </c>
      <c r="G31" s="111"/>
      <c r="H31" s="112" t="s">
        <v>38</v>
      </c>
      <c r="I31" s="113" t="s">
        <v>37</v>
      </c>
      <c r="J31" s="114">
        <v>90.2</v>
      </c>
      <c r="K31" s="115">
        <v>7</v>
      </c>
      <c r="L31" s="116">
        <f t="shared" si="1"/>
        <v>631.4</v>
      </c>
    </row>
    <row r="32" spans="1:12" x14ac:dyDescent="0.25">
      <c r="A32" s="84"/>
      <c r="B32" s="85"/>
      <c r="C32" s="110"/>
      <c r="D32" s="76" t="s">
        <v>22</v>
      </c>
      <c r="E32" s="77" t="s">
        <v>23</v>
      </c>
      <c r="F32" s="78" t="s">
        <v>33</v>
      </c>
      <c r="G32" s="117"/>
      <c r="H32" s="112" t="s">
        <v>38</v>
      </c>
      <c r="I32" s="113" t="s">
        <v>37</v>
      </c>
      <c r="J32" s="114">
        <v>90.2</v>
      </c>
      <c r="K32" s="115">
        <v>4</v>
      </c>
      <c r="L32" s="116">
        <f t="shared" si="1"/>
        <v>360.8</v>
      </c>
    </row>
    <row r="33" spans="1:12" x14ac:dyDescent="0.25">
      <c r="A33" s="84"/>
      <c r="B33" s="85"/>
      <c r="C33" s="110"/>
      <c r="D33" s="76" t="s">
        <v>22</v>
      </c>
      <c r="E33" s="77" t="s">
        <v>23</v>
      </c>
      <c r="F33" s="100" t="s">
        <v>35</v>
      </c>
      <c r="G33" s="118">
        <v>42116</v>
      </c>
      <c r="H33" s="112" t="s">
        <v>39</v>
      </c>
      <c r="I33" s="85" t="s">
        <v>40</v>
      </c>
      <c r="J33" s="12">
        <v>710</v>
      </c>
      <c r="K33" s="119">
        <v>1</v>
      </c>
      <c r="L33" s="120">
        <f t="shared" si="1"/>
        <v>710</v>
      </c>
    </row>
    <row r="34" spans="1:12" x14ac:dyDescent="0.25">
      <c r="A34" s="84"/>
      <c r="B34" s="85"/>
      <c r="C34" s="110"/>
      <c r="D34" s="88" t="s">
        <v>29</v>
      </c>
      <c r="E34" s="77" t="s">
        <v>23</v>
      </c>
      <c r="F34" s="100" t="s">
        <v>36</v>
      </c>
      <c r="G34" s="118">
        <v>42116</v>
      </c>
      <c r="H34" s="112" t="s">
        <v>41</v>
      </c>
      <c r="I34" s="85" t="s">
        <v>40</v>
      </c>
      <c r="J34" s="12">
        <v>710</v>
      </c>
      <c r="K34" s="119">
        <v>1</v>
      </c>
      <c r="L34" s="121">
        <f t="shared" si="1"/>
        <v>710</v>
      </c>
    </row>
    <row r="35" spans="1:12" x14ac:dyDescent="0.25">
      <c r="A35" s="84"/>
      <c r="B35" s="85"/>
      <c r="C35" s="110"/>
      <c r="D35" s="76" t="s">
        <v>22</v>
      </c>
      <c r="E35" s="77" t="s">
        <v>23</v>
      </c>
      <c r="F35" s="100" t="s">
        <v>42</v>
      </c>
      <c r="G35" s="118">
        <v>42116</v>
      </c>
      <c r="H35" s="112" t="s">
        <v>39</v>
      </c>
      <c r="I35" s="85" t="s">
        <v>43</v>
      </c>
      <c r="J35" s="114">
        <v>72</v>
      </c>
      <c r="K35" s="115">
        <f>8.5</f>
        <v>8.5</v>
      </c>
      <c r="L35" s="120">
        <f t="shared" si="1"/>
        <v>612</v>
      </c>
    </row>
    <row r="36" spans="1:12" x14ac:dyDescent="0.25">
      <c r="A36" s="84"/>
      <c r="B36" s="85"/>
      <c r="C36" s="110"/>
      <c r="D36" s="88" t="s">
        <v>29</v>
      </c>
      <c r="E36" s="77" t="s">
        <v>23</v>
      </c>
      <c r="F36" s="100" t="s">
        <v>32</v>
      </c>
      <c r="G36" s="118">
        <v>42116</v>
      </c>
      <c r="H36" s="112" t="s">
        <v>41</v>
      </c>
      <c r="I36" s="85" t="s">
        <v>43</v>
      </c>
      <c r="J36" s="114">
        <v>72</v>
      </c>
      <c r="K36" s="115">
        <f>16</f>
        <v>16</v>
      </c>
      <c r="L36" s="121">
        <f t="shared" si="1"/>
        <v>1152</v>
      </c>
    </row>
    <row r="37" spans="1:12" x14ac:dyDescent="0.25">
      <c r="A37" s="84"/>
      <c r="B37" s="85"/>
      <c r="C37" s="110"/>
      <c r="D37" s="76" t="s">
        <v>26</v>
      </c>
      <c r="E37" s="77" t="s">
        <v>23</v>
      </c>
      <c r="F37" s="100" t="s">
        <v>44</v>
      </c>
      <c r="G37" s="118">
        <v>42116</v>
      </c>
      <c r="H37" s="112" t="s">
        <v>39</v>
      </c>
      <c r="I37" s="85" t="s">
        <v>43</v>
      </c>
      <c r="J37" s="12">
        <v>61</v>
      </c>
      <c r="K37" s="119">
        <v>31.5</v>
      </c>
      <c r="L37" s="120">
        <f t="shared" si="1"/>
        <v>1921.5</v>
      </c>
    </row>
    <row r="38" spans="1:12" x14ac:dyDescent="0.25">
      <c r="A38" s="84"/>
      <c r="B38" s="85"/>
      <c r="C38" s="110"/>
      <c r="D38" s="76" t="s">
        <v>22</v>
      </c>
      <c r="E38" s="77" t="s">
        <v>23</v>
      </c>
      <c r="F38" s="100" t="s">
        <v>45</v>
      </c>
      <c r="G38" s="118">
        <v>42116</v>
      </c>
      <c r="H38" s="112" t="s">
        <v>46</v>
      </c>
      <c r="I38" s="85" t="s">
        <v>43</v>
      </c>
      <c r="J38" s="12">
        <v>61</v>
      </c>
      <c r="K38" s="119">
        <f>8*3*2</f>
        <v>48</v>
      </c>
      <c r="L38" s="121">
        <f t="shared" si="1"/>
        <v>2928</v>
      </c>
    </row>
    <row r="39" spans="1:12" x14ac:dyDescent="0.25">
      <c r="A39" s="84"/>
      <c r="B39" s="85"/>
      <c r="C39" s="110"/>
      <c r="D39" s="88" t="s">
        <v>29</v>
      </c>
      <c r="E39" s="77" t="s">
        <v>23</v>
      </c>
      <c r="F39" s="122" t="s">
        <v>47</v>
      </c>
      <c r="G39" s="118">
        <v>42136</v>
      </c>
      <c r="H39" s="80">
        <v>42160</v>
      </c>
      <c r="I39" s="123" t="s">
        <v>40</v>
      </c>
      <c r="J39" s="95">
        <v>4656</v>
      </c>
      <c r="K39" s="96">
        <v>1</v>
      </c>
      <c r="L39" s="96">
        <f t="shared" si="1"/>
        <v>4656</v>
      </c>
    </row>
    <row r="40" spans="1:12" x14ac:dyDescent="0.25">
      <c r="A40" s="84"/>
      <c r="B40" s="85"/>
      <c r="C40" s="110"/>
      <c r="D40" s="76" t="s">
        <v>26</v>
      </c>
      <c r="E40" s="77" t="s">
        <v>23</v>
      </c>
      <c r="F40" s="122" t="s">
        <v>48</v>
      </c>
      <c r="G40" s="118">
        <v>42124</v>
      </c>
      <c r="H40" s="80">
        <v>42135</v>
      </c>
      <c r="I40" s="123" t="s">
        <v>37</v>
      </c>
      <c r="J40" s="95">
        <v>18.399999999999999</v>
      </c>
      <c r="K40" s="96">
        <v>1</v>
      </c>
      <c r="L40" s="96">
        <f>J40*K40</f>
        <v>18.399999999999999</v>
      </c>
    </row>
    <row r="41" spans="1:12" x14ac:dyDescent="0.25">
      <c r="A41" s="84"/>
      <c r="B41" s="85"/>
      <c r="C41" s="110"/>
      <c r="D41" s="76" t="s">
        <v>26</v>
      </c>
      <c r="E41" s="77" t="s">
        <v>23</v>
      </c>
      <c r="F41" s="122" t="s">
        <v>49</v>
      </c>
      <c r="G41" s="89">
        <v>42114</v>
      </c>
      <c r="H41" s="80">
        <v>42159</v>
      </c>
      <c r="I41" s="123" t="s">
        <v>50</v>
      </c>
      <c r="J41" s="95">
        <v>2</v>
      </c>
      <c r="K41" s="96">
        <v>760.28</v>
      </c>
      <c r="L41" s="96">
        <f t="shared" si="1"/>
        <v>1520.56</v>
      </c>
    </row>
    <row r="42" spans="1:12" x14ac:dyDescent="0.25">
      <c r="A42" s="84"/>
      <c r="B42" s="85"/>
      <c r="C42" s="110"/>
      <c r="D42" s="88" t="s">
        <v>29</v>
      </c>
      <c r="E42" s="77" t="s">
        <v>23</v>
      </c>
      <c r="F42" s="124" t="s">
        <v>51</v>
      </c>
      <c r="G42" s="89">
        <v>42114</v>
      </c>
      <c r="H42" s="112" t="s">
        <v>52</v>
      </c>
      <c r="I42" s="85" t="s">
        <v>50</v>
      </c>
      <c r="J42" s="12">
        <v>2</v>
      </c>
      <c r="K42" s="119">
        <v>1203</v>
      </c>
      <c r="L42" s="125">
        <f t="shared" si="1"/>
        <v>2406</v>
      </c>
    </row>
    <row r="43" spans="1:12" x14ac:dyDescent="0.25">
      <c r="A43" s="84"/>
      <c r="B43" s="85"/>
      <c r="C43" s="110"/>
      <c r="D43" s="76" t="s">
        <v>26</v>
      </c>
      <c r="E43" s="77" t="s">
        <v>23</v>
      </c>
      <c r="F43" s="124" t="s">
        <v>53</v>
      </c>
      <c r="G43" s="89">
        <v>42114</v>
      </c>
      <c r="H43" s="112" t="s">
        <v>52</v>
      </c>
      <c r="I43" s="85" t="s">
        <v>50</v>
      </c>
      <c r="J43" s="12">
        <v>2</v>
      </c>
      <c r="K43" s="119">
        <v>519</v>
      </c>
      <c r="L43" s="125">
        <f t="shared" si="1"/>
        <v>1038</v>
      </c>
    </row>
    <row r="44" spans="1:12" x14ac:dyDescent="0.25">
      <c r="A44" s="84"/>
      <c r="B44" s="85"/>
      <c r="C44" s="110"/>
      <c r="D44" s="88"/>
      <c r="E44" s="86"/>
      <c r="F44" s="126"/>
      <c r="G44" s="117"/>
      <c r="H44" s="80"/>
      <c r="I44" s="123"/>
      <c r="J44" s="95"/>
      <c r="K44" s="96"/>
      <c r="L44" s="96"/>
    </row>
    <row r="45" spans="1:12" x14ac:dyDescent="0.25">
      <c r="A45" s="84"/>
      <c r="B45" s="85"/>
      <c r="C45" s="85"/>
      <c r="D45" s="88"/>
      <c r="E45" s="77"/>
      <c r="F45" s="78"/>
      <c r="G45" s="117"/>
      <c r="H45" s="80"/>
      <c r="I45" s="127"/>
      <c r="J45" s="95"/>
      <c r="K45" s="96"/>
      <c r="L45" s="96"/>
    </row>
    <row r="46" spans="1:12" x14ac:dyDescent="0.25">
      <c r="A46" s="128"/>
      <c r="B46" s="85"/>
      <c r="C46" s="85"/>
      <c r="D46" s="88"/>
      <c r="E46" s="77"/>
      <c r="F46" s="78"/>
      <c r="G46" s="117"/>
      <c r="H46" s="80"/>
      <c r="I46" s="127"/>
      <c r="J46" s="95"/>
      <c r="K46" s="96"/>
      <c r="L46" s="96"/>
    </row>
    <row r="47" spans="1:12" x14ac:dyDescent="0.25">
      <c r="A47" s="129"/>
      <c r="B47" s="129"/>
      <c r="C47" s="129"/>
      <c r="D47" s="88"/>
      <c r="E47" s="86"/>
      <c r="F47" s="126"/>
      <c r="G47" s="117"/>
      <c r="H47" s="80"/>
      <c r="I47" s="94"/>
      <c r="J47" s="95"/>
      <c r="K47" s="96"/>
      <c r="L47" s="96"/>
    </row>
    <row r="48" spans="1:12" ht="15.75" thickBot="1" x14ac:dyDescent="0.3">
      <c r="A48" s="130"/>
      <c r="B48" s="130"/>
      <c r="C48" s="130"/>
      <c r="D48" s="131"/>
      <c r="E48" s="86"/>
      <c r="F48" s="126"/>
      <c r="G48" s="117"/>
      <c r="H48" s="80"/>
      <c r="I48" s="94"/>
      <c r="J48" s="95"/>
      <c r="K48" s="96"/>
      <c r="L48" s="96"/>
    </row>
    <row r="49" spans="1:12" ht="15.75" thickBot="1" x14ac:dyDescent="0.3">
      <c r="A49" s="132"/>
      <c r="B49" s="133"/>
      <c r="C49" s="133"/>
      <c r="D49" s="133"/>
      <c r="E49" s="133"/>
      <c r="F49" s="133"/>
      <c r="G49" s="133"/>
      <c r="H49" s="133"/>
      <c r="I49" s="134"/>
      <c r="J49" s="134"/>
      <c r="K49" s="134"/>
      <c r="L49" s="135"/>
    </row>
    <row r="50" spans="1:12" x14ac:dyDescent="0.25">
      <c r="A50" s="136"/>
      <c r="B50" s="137"/>
      <c r="C50" s="138"/>
      <c r="D50" s="139"/>
      <c r="E50" s="140"/>
      <c r="F50" s="141"/>
      <c r="G50" s="142"/>
      <c r="H50" s="143"/>
      <c r="I50" s="144"/>
      <c r="J50" s="145"/>
      <c r="K50" s="146"/>
      <c r="L50" s="147"/>
    </row>
    <row r="51" spans="1:12" x14ac:dyDescent="0.25">
      <c r="A51" s="136"/>
      <c r="B51" s="84"/>
      <c r="C51" s="85"/>
      <c r="D51" s="88"/>
      <c r="E51" s="77"/>
      <c r="F51" s="148"/>
      <c r="G51" s="117"/>
      <c r="H51" s="149"/>
      <c r="I51" s="127"/>
      <c r="J51" s="150"/>
      <c r="K51" s="151"/>
      <c r="L51" s="97"/>
    </row>
    <row r="52" spans="1:12" x14ac:dyDescent="0.25">
      <c r="A52" s="136"/>
      <c r="B52" s="84"/>
      <c r="C52" s="85"/>
      <c r="D52" s="88"/>
      <c r="E52" s="77"/>
      <c r="F52" s="78"/>
      <c r="G52" s="117"/>
      <c r="H52" s="149"/>
      <c r="I52" s="127"/>
      <c r="J52" s="150"/>
      <c r="K52" s="151"/>
      <c r="L52" s="97"/>
    </row>
    <row r="53" spans="1:12" x14ac:dyDescent="0.25">
      <c r="A53" s="136"/>
      <c r="B53" s="84"/>
      <c r="C53" s="85"/>
      <c r="D53" s="88"/>
      <c r="E53" s="77"/>
      <c r="F53" s="78"/>
      <c r="G53" s="117"/>
      <c r="H53" s="149"/>
      <c r="I53" s="127"/>
      <c r="J53" s="150"/>
      <c r="K53" s="151"/>
      <c r="L53" s="97"/>
    </row>
    <row r="54" spans="1:12" x14ac:dyDescent="0.25">
      <c r="A54" s="136"/>
      <c r="B54" s="84"/>
      <c r="C54" s="85"/>
      <c r="D54" s="88"/>
      <c r="E54" s="77"/>
      <c r="F54" s="78"/>
      <c r="G54" s="117"/>
      <c r="H54" s="149"/>
      <c r="I54" s="127"/>
      <c r="J54" s="150"/>
      <c r="K54" s="151"/>
      <c r="L54" s="97"/>
    </row>
    <row r="55" spans="1:12" x14ac:dyDescent="0.25">
      <c r="A55" s="152"/>
      <c r="B55" s="152"/>
      <c r="C55" s="130"/>
      <c r="D55" s="88"/>
      <c r="E55" s="77"/>
      <c r="F55" s="78"/>
      <c r="G55" s="117"/>
      <c r="H55" s="149"/>
      <c r="I55" s="127"/>
      <c r="J55" s="150"/>
      <c r="K55" s="151"/>
      <c r="L55" s="97"/>
    </row>
    <row r="56" spans="1:12" ht="15.75" thickBot="1" x14ac:dyDescent="0.3">
      <c r="A56" s="153"/>
      <c r="B56" s="153"/>
      <c r="C56" s="154"/>
      <c r="D56" s="155"/>
      <c r="E56" s="156"/>
      <c r="F56" s="157"/>
      <c r="G56" s="158"/>
      <c r="H56" s="159"/>
      <c r="I56" s="160"/>
      <c r="J56" s="161"/>
      <c r="K56" s="162"/>
      <c r="L56" s="163"/>
    </row>
    <row r="57" spans="1:12" x14ac:dyDescent="0.25">
      <c r="A57" s="164"/>
      <c r="B57" s="164"/>
      <c r="C57" s="164"/>
      <c r="D57" s="165"/>
      <c r="E57" s="164"/>
      <c r="F57" s="164"/>
      <c r="G57" s="164"/>
      <c r="H57" s="164"/>
      <c r="I57" s="164"/>
      <c r="J57" s="166"/>
      <c r="K57" s="167"/>
      <c r="L57" s="168"/>
    </row>
    <row r="58" spans="1:12" x14ac:dyDescent="0.25">
      <c r="A58" s="164"/>
      <c r="B58" s="164"/>
      <c r="C58" s="164"/>
      <c r="D58" s="165"/>
      <c r="E58" s="164"/>
      <c r="F58" s="164"/>
      <c r="G58" s="164"/>
      <c r="H58" s="164"/>
      <c r="I58" s="164"/>
      <c r="J58" s="164"/>
      <c r="K58" s="164"/>
      <c r="L58" s="169"/>
    </row>
    <row r="59" spans="1:12" ht="20.25" x14ac:dyDescent="0.3">
      <c r="A59" s="170"/>
      <c r="B59" s="171"/>
      <c r="C59" s="171"/>
      <c r="D59" s="171"/>
      <c r="E59" s="171"/>
      <c r="F59" s="171"/>
      <c r="G59" s="171"/>
      <c r="H59" s="172"/>
      <c r="I59" s="9"/>
      <c r="J59" s="9"/>
      <c r="K59" s="9"/>
      <c r="L59" s="9"/>
    </row>
    <row r="60" spans="1:12" x14ac:dyDescent="0.25">
      <c r="A60" s="173"/>
      <c r="B60" s="173"/>
      <c r="C60" s="173"/>
      <c r="D60" s="7"/>
      <c r="E60" s="4"/>
      <c r="F60" s="4"/>
      <c r="G60" s="4"/>
      <c r="H60" s="4"/>
      <c r="I60" s="9"/>
      <c r="J60" s="9"/>
      <c r="K60" s="174"/>
      <c r="L60" s="175"/>
    </row>
    <row r="61" spans="1:12" x14ac:dyDescent="0.25">
      <c r="A61" s="4"/>
      <c r="B61" s="4"/>
      <c r="C61" s="4"/>
      <c r="D61" s="176"/>
      <c r="E61" s="4"/>
      <c r="F61" s="177"/>
      <c r="G61" s="178"/>
      <c r="H61" s="177"/>
      <c r="I61" s="9"/>
      <c r="J61" s="179"/>
      <c r="K61" s="9"/>
      <c r="L61" s="180"/>
    </row>
  </sheetData>
  <mergeCells count="8">
    <mergeCell ref="A49:L49"/>
    <mergeCell ref="A59:H59"/>
    <mergeCell ref="A1:J1"/>
    <mergeCell ref="K3:L3"/>
    <mergeCell ref="K13:L13"/>
    <mergeCell ref="A16:L16"/>
    <mergeCell ref="A17:L17"/>
    <mergeCell ref="A26:L2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1]!copielesFAR">
                <anchor moveWithCells="1" sizeWithCells="1">
                  <from>
                    <xdr:col>10</xdr:col>
                    <xdr:colOff>457200</xdr:colOff>
                    <xdr:row>1</xdr:row>
                    <xdr:rowOff>762000</xdr:rowOff>
                  </from>
                  <to>
                    <xdr:col>11</xdr:col>
                    <xdr:colOff>247650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FAYE</dc:creator>
  <cp:lastModifiedBy>Quentin FAYE</cp:lastModifiedBy>
  <dcterms:created xsi:type="dcterms:W3CDTF">2015-06-22T14:05:37Z</dcterms:created>
  <dcterms:modified xsi:type="dcterms:W3CDTF">2015-06-22T14:07:06Z</dcterms:modified>
</cp:coreProperties>
</file>