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ro\Desktop\"/>
    </mc:Choice>
  </mc:AlternateContent>
  <bookViews>
    <workbookView xWindow="0" yWindow="0" windowWidth="28800" windowHeight="12255" tabRatio="840" activeTab="8" xr2:uid="{00000000-000D-0000-FFFF-FFFF00000000}"/>
  </bookViews>
  <sheets>
    <sheet name="Grand LSNE PC-MC-SG" sheetId="1" r:id="rId1"/>
    <sheet name="La Côte-ouest LSNE SG" sheetId="2" r:id="rId2"/>
    <sheet name="La Côte AS+MF" sheetId="3" r:id="rId3"/>
    <sheet name="Lausanne-Riviera JMB" sheetId="4" r:id="rId4"/>
    <sheet name="Riviera JC" sheetId="5" r:id="rId5"/>
    <sheet name="Gros de Vaud" sheetId="6" r:id="rId6"/>
    <sheet name="Moudon - LSNE" sheetId="7" r:id="rId7"/>
    <sheet name="Nord Vaudois JS" sheetId="8" r:id="rId8"/>
    <sheet name="Vallée de Joux JS" sheetId="9" r:id="rId9"/>
    <sheet name="Feuil1" sheetId="10" state="hidden" r:id="rId10"/>
    <sheet name="BD" sheetId="11" r:id="rId11"/>
  </sheets>
  <definedNames>
    <definedName name="_xlnm._FilterDatabase" localSheetId="3" hidden="1">'Lausanne-Riviera JMB'!$A$2:$N$23</definedName>
    <definedName name="_xlnm._FilterDatabase" localSheetId="6" hidden="1">'Moudon - LSNE'!$A$2:$N$6</definedName>
    <definedName name="_xlnm._FilterDatabase" localSheetId="7" hidden="1">'Nord Vaudois JS'!$A$2:$A$19</definedName>
    <definedName name="_xlnm._FilterDatabase" localSheetId="4" hidden="1">'Riviera JC'!$A$2:$O$23</definedName>
    <definedName name="_xlnm._FilterDatabase" localSheetId="8" hidden="1">'Vallée de Joux JS'!$A$2:$M$11</definedName>
    <definedName name="_GoBack" localSheetId="0">'Grand LSNE PC-MC-SG'!#REF!</definedName>
    <definedName name="Statu">BD!$A$2:$A$7</definedName>
    <definedName name="Tr_1">'Grand LSNE PC-MC-SG'!#REF!</definedName>
    <definedName name="Tr_2">'La Côte AS+MF'!#REF!</definedName>
    <definedName name="Tr_3">#REF!</definedName>
    <definedName name="Tr_4">'Lausanne-Riviera JMB'!$I$7:$I$23</definedName>
    <definedName name="Tr_5">'Riviera JC'!$I$3:$I$23</definedName>
    <definedName name="Tr_6">'Gros de Vaud'!$I$3:$I$23</definedName>
    <definedName name="Tr_7">'Moudon - LSNE'!$I$3:$I$17</definedName>
    <definedName name="Tr_8">'Nord Vaudois JS'!$I$3:$I$19</definedName>
    <definedName name="Tr_9">'Vallée de Joux JS'!$I$3:$I$9</definedName>
    <definedName name="Z_0225A9B4_394D_425C_AD3A_FC0FE623192B_.wvu.FilterData" localSheetId="3" hidden="1">'Lausanne-Riviera JMB'!$A$2:$N$23</definedName>
    <definedName name="Z_044E2EFA_F264_400E_9A14_562474A407EF_.wvu.FilterData" localSheetId="2" hidden="1">'La Côte AS+MF'!#REF!</definedName>
    <definedName name="Z_06173D09_096A_409A_9B21_5E195858C106_.wvu.FilterData" localSheetId="0" hidden="1">'Grand LSNE PC-MC-SG'!#REF!</definedName>
    <definedName name="Z_06173D09_096A_409A_9B21_5E195858C106_.wvu.FilterData" localSheetId="2" hidden="1">'La Côte AS+MF'!#REF!</definedName>
    <definedName name="Z_06173D09_096A_409A_9B21_5E195858C106_.wvu.FilterData" localSheetId="3" hidden="1">'Lausanne-Riviera JMB'!$A$2:$N$23</definedName>
    <definedName name="Z_06173D09_096A_409A_9B21_5E195858C106_.wvu.FilterData" localSheetId="6" hidden="1">'Moudon - LSNE'!$A$2:$N$6</definedName>
    <definedName name="Z_06173D09_096A_409A_9B21_5E195858C106_.wvu.FilterData" localSheetId="7" hidden="1">'Nord Vaudois JS'!$A$2:$N$19</definedName>
    <definedName name="Z_06173D09_096A_409A_9B21_5E195858C106_.wvu.FilterData" localSheetId="4" hidden="1">'Riviera JC'!$A$2:$O$23</definedName>
    <definedName name="Z_06173D09_096A_409A_9B21_5E195858C106_.wvu.FilterData" localSheetId="8" hidden="1">'Vallée de Joux JS'!$A$2:$M$11</definedName>
    <definedName name="Z_06173D09_096A_409A_9B21_5E195858C106_.wvu.PrintArea" localSheetId="0" hidden="1">'Grand LSNE PC-MC-SG'!#REF!</definedName>
    <definedName name="Z_06173D09_096A_409A_9B21_5E195858C106_.wvu.PrintArea" localSheetId="3" hidden="1">'Lausanne-Riviera JMB'!$A$1:$N$23</definedName>
    <definedName name="Z_06173D09_096A_409A_9B21_5E195858C106_.wvu.PrintArea" localSheetId="7" hidden="1">'Nord Vaudois JS'!$A$1:$N$19</definedName>
    <definedName name="Z_06173D09_096A_409A_9B21_5E195858C106_.wvu.PrintArea" localSheetId="4" hidden="1">'Riviera JC'!$A$1:$O$23</definedName>
    <definedName name="Z_09769207_6312_4E50_B49D_3E050218056D_.wvu.FilterData" localSheetId="3" hidden="1">'Lausanne-Riviera JMB'!$A$2:$N$23</definedName>
    <definedName name="Z_09769207_6312_4E50_B49D_3E050218056D_.wvu.FilterData" localSheetId="4" hidden="1">'Riviera JC'!$A$2:$O$23</definedName>
    <definedName name="Z_0AEB53B5_0BC5_411D_95D7_9E16679F6859_.wvu.FilterData" localSheetId="4" hidden="1">'Riviera JC'!$A$2:$O$23</definedName>
    <definedName name="Z_0B3EA86A_6778_4A12_BAAF_B0E499D99E57_.wvu.FilterData" localSheetId="0" hidden="1">'Grand LSNE PC-MC-SG'!#REF!</definedName>
    <definedName name="Z_0B63D6FF_FFF5_4E7C_9254_A134C86C06A3_.wvu.FilterData" localSheetId="0" hidden="1">'Grand LSNE PC-MC-SG'!#REF!</definedName>
    <definedName name="Z_0BB6C68D_4BF5_4D5A_90E0_36EE26B95B6A_.wvu.FilterData" localSheetId="0" hidden="1">'Grand LSNE PC-MC-SG'!#REF!</definedName>
    <definedName name="Z_0CF16B87_B5D4_4F8D_B02C_BD87756CACCF_.wvu.FilterData" localSheetId="3" hidden="1">'Lausanne-Riviera JMB'!$A$2:$N$23</definedName>
    <definedName name="Z_0CF16B87_B5D4_4F8D_B02C_BD87756CACCF_.wvu.FilterData" localSheetId="7" hidden="1">'Nord Vaudois JS'!$A$2:$N$19</definedName>
    <definedName name="Z_0CF16B87_B5D4_4F8D_B02C_BD87756CACCF_.wvu.FilterData" localSheetId="4" hidden="1">'Riviera JC'!$A$2:$O$23</definedName>
    <definedName name="Z_0FB83B56_866B_4B3F_866E_B13548943A3B_.wvu.FilterData" localSheetId="3" hidden="1">'Lausanne-Riviera JMB'!$A$2:$N$23</definedName>
    <definedName name="Z_17E3F3F2_6E20_40B3_A6BD_6A0233C2F055_.wvu.FilterData" localSheetId="2" hidden="1">'La Côte AS+MF'!#REF!</definedName>
    <definedName name="Z_21386543_2DE7_4FE6_A1AB_1778A07551E8_.wvu.FilterData" localSheetId="3" hidden="1">'Lausanne-Riviera JMB'!$A$2:$N$23</definedName>
    <definedName name="Z_21386543_2DE7_4FE6_A1AB_1778A07551E8_.wvu.FilterData" localSheetId="4" hidden="1">'Riviera JC'!$A$2:$O$23</definedName>
    <definedName name="Z_22839E51_E1BC_4162_88B4_CA5F127F3C85_.wvu.Cols" localSheetId="7" hidden="1">'Nord Vaudois JS'!#REF!</definedName>
    <definedName name="Z_22839E51_E1BC_4162_88B4_CA5F127F3C85_.wvu.FilterData" localSheetId="3" hidden="1">'Lausanne-Riviera JMB'!$A$2:$N$23</definedName>
    <definedName name="Z_22839E51_E1BC_4162_88B4_CA5F127F3C85_.wvu.FilterData" localSheetId="6" hidden="1">'Moudon - LSNE'!$A$2:$N$6</definedName>
    <definedName name="Z_22839E51_E1BC_4162_88B4_CA5F127F3C85_.wvu.FilterData" localSheetId="7" hidden="1">'Nord Vaudois JS'!$A$2:$N$19</definedName>
    <definedName name="Z_22839E51_E1BC_4162_88B4_CA5F127F3C85_.wvu.FilterData" localSheetId="4" hidden="1">'Riviera JC'!$A$2:$O$23</definedName>
    <definedName name="Z_22839E51_E1BC_4162_88B4_CA5F127F3C85_.wvu.FilterData" localSheetId="8" hidden="1">'Vallée de Joux JS'!$A$2:$M$11</definedName>
    <definedName name="Z_22839E51_E1BC_4162_88B4_CA5F127F3C85_.wvu.PrintArea" localSheetId="5" hidden="1">'Gros de Vaud'!$A$1:$N$23</definedName>
    <definedName name="Z_22839E51_E1BC_4162_88B4_CA5F127F3C85_.wvu.PrintArea" localSheetId="3" hidden="1">'Lausanne-Riviera JMB'!$A$1:$N$23</definedName>
    <definedName name="Z_22839E51_E1BC_4162_88B4_CA5F127F3C85_.wvu.PrintArea" localSheetId="7" hidden="1">'Nord Vaudois JS'!$A$1:$N$19</definedName>
    <definedName name="Z_22839E51_E1BC_4162_88B4_CA5F127F3C85_.wvu.PrintArea" localSheetId="4" hidden="1">'Riviera JC'!$A$1:$O$23</definedName>
    <definedName name="Z_27D384E8_BC38_4104_8E97_7FB1D18F035E_.wvu.FilterData" localSheetId="7" hidden="1">'Nord Vaudois JS'!$A$2:$N$19</definedName>
    <definedName name="Z_2F67C283_74A3_4D3A_B940_2ED5F479B9AC_.wvu.FilterData" localSheetId="3" hidden="1">'Lausanne-Riviera JMB'!$A$2:$N$23</definedName>
    <definedName name="Z_2F67C283_74A3_4D3A_B940_2ED5F479B9AC_.wvu.FilterData" localSheetId="7" hidden="1">'Nord Vaudois JS'!$A$2:$N$19</definedName>
    <definedName name="Z_2F67C283_74A3_4D3A_B940_2ED5F479B9AC_.wvu.FilterData" localSheetId="4" hidden="1">'Riviera JC'!$A$2:$O$23</definedName>
    <definedName name="Z_3396270C_4542_449A_93BD_D1DB5AB54E6F_.wvu.FilterData" localSheetId="0" hidden="1">'Grand LSNE PC-MC-SG'!#REF!</definedName>
    <definedName name="Z_3396270C_4542_449A_93BD_D1DB5AB54E6F_.wvu.FilterData" localSheetId="4" hidden="1">'Riviera JC'!$A$2:$O$23</definedName>
    <definedName name="Z_356F1CB0_F678_49AE_94DD_DB373787FB69_.wvu.FilterData" localSheetId="4" hidden="1">'Riviera JC'!$A$2:$O$23</definedName>
    <definedName name="Z_362AED22_D195_4C63_A945_C65DF252C3E4_.wvu.FilterData" localSheetId="4" hidden="1">'Riviera JC'!$A$2:$O$23</definedName>
    <definedName name="Z_387820F0_5FE5_4A33_9310_184611DAF89A_.wvu.FilterData" localSheetId="3" hidden="1">'Lausanne-Riviera JMB'!$A$2:$N$23</definedName>
    <definedName name="Z_4596D479_004F_4599_9282_E3CAB5E0700E_.wvu.FilterData" localSheetId="7" hidden="1">'Nord Vaudois JS'!$A$2:$N$19</definedName>
    <definedName name="Z_50A271F1_AE96_49FC_AD64_801288D87E8F_.wvu.FilterData" localSheetId="3" hidden="1">'Lausanne-Riviera JMB'!$A$2:$N$23</definedName>
    <definedName name="Z_50A271F1_AE96_49FC_AD64_801288D87E8F_.wvu.FilterData" localSheetId="7" hidden="1">'Nord Vaudois JS'!$A$2:$N$19</definedName>
    <definedName name="Z_50A271F1_AE96_49FC_AD64_801288D87E8F_.wvu.FilterData" localSheetId="4" hidden="1">'Riviera JC'!$A$2:$O$23</definedName>
    <definedName name="Z_50F3467E_4919_4700_A0BE_7BB6C42229E0_.wvu.FilterData" localSheetId="3" hidden="1">'Lausanne-Riviera JMB'!$A$2:$N$23</definedName>
    <definedName name="Z_50F3467E_4919_4700_A0BE_7BB6C42229E0_.wvu.FilterData" localSheetId="6" hidden="1">'Moudon - LSNE'!$A$2:$N$6</definedName>
    <definedName name="Z_50F3467E_4919_4700_A0BE_7BB6C42229E0_.wvu.FilterData" localSheetId="7" hidden="1">'Nord Vaudois JS'!$A$2:$N$19</definedName>
    <definedName name="Z_50F3467E_4919_4700_A0BE_7BB6C42229E0_.wvu.FilterData" localSheetId="4" hidden="1">'Riviera JC'!$A$2:$O$23</definedName>
    <definedName name="Z_50F3467E_4919_4700_A0BE_7BB6C42229E0_.wvu.FilterData" localSheetId="8" hidden="1">'Vallée de Joux JS'!$A$2:$M$11</definedName>
    <definedName name="Z_50F3467E_4919_4700_A0BE_7BB6C42229E0_.wvu.PrintArea" localSheetId="5" hidden="1">'Gros de Vaud'!$A$1:$N$23</definedName>
    <definedName name="Z_50F3467E_4919_4700_A0BE_7BB6C42229E0_.wvu.PrintArea" localSheetId="3" hidden="1">'Lausanne-Riviera JMB'!$A$1:$N$23</definedName>
    <definedName name="Z_50F3467E_4919_4700_A0BE_7BB6C42229E0_.wvu.PrintArea" localSheetId="7" hidden="1">'Nord Vaudois JS'!$A$1:$N$19</definedName>
    <definedName name="Z_50F3467E_4919_4700_A0BE_7BB6C42229E0_.wvu.PrintArea" localSheetId="4" hidden="1">'Riviera JC'!$A$1:$O$23</definedName>
    <definedName name="Z_5385E3B3_45A7_4381_89A2_8084F0C3D51A_.wvu.FilterData" localSheetId="0" hidden="1">'Grand LSNE PC-MC-SG'!#REF!</definedName>
    <definedName name="Z_5385E3B3_45A7_4381_89A2_8084F0C3D51A_.wvu.FilterData" localSheetId="3" hidden="1">'Lausanne-Riviera JMB'!$A$2:$N$23</definedName>
    <definedName name="Z_5B4718AD_890E_43E3_9C7F_BABD859F33B5_.wvu.FilterData" localSheetId="3" hidden="1">'Lausanne-Riviera JMB'!$A$2:$N$23</definedName>
    <definedName name="Z_5C493823_EF2E_41DD_A6E3_4156AFDA7A14_.wvu.FilterData" localSheetId="2" hidden="1">'La Côte AS+MF'!#REF!</definedName>
    <definedName name="Z_5D3EEA68_C472_4937_803F_1F3E6551C1F2_.wvu.FilterData" localSheetId="7" hidden="1">'Nord Vaudois JS'!$A$2:$N$19</definedName>
    <definedName name="Z_5F979A7D_3C45_4E01_AC4E_6AF996C2FB7E_.wvu.FilterData" localSheetId="3" hidden="1">'Lausanne-Riviera JMB'!$A$2:$N$23</definedName>
    <definedName name="Z_5F979A7D_3C45_4E01_AC4E_6AF996C2FB7E_.wvu.FilterData" localSheetId="6" hidden="1">'Moudon - LSNE'!$A$2:$N$6</definedName>
    <definedName name="Z_5F979A7D_3C45_4E01_AC4E_6AF996C2FB7E_.wvu.FilterData" localSheetId="7" hidden="1">'Nord Vaudois JS'!$A$2:$N$19</definedName>
    <definedName name="Z_5F979A7D_3C45_4E01_AC4E_6AF996C2FB7E_.wvu.FilterData" localSheetId="4" hidden="1">'Riviera JC'!$A$2:$O$23</definedName>
    <definedName name="Z_5F979A7D_3C45_4E01_AC4E_6AF996C2FB7E_.wvu.FilterData" localSheetId="8" hidden="1">'Vallée de Joux JS'!$A$2:$M$11</definedName>
    <definedName name="Z_5F979A7D_3C45_4E01_AC4E_6AF996C2FB7E_.wvu.PrintArea" localSheetId="5" hidden="1">'Gros de Vaud'!$A$1:$N$23</definedName>
    <definedName name="Z_5F979A7D_3C45_4E01_AC4E_6AF996C2FB7E_.wvu.PrintArea" localSheetId="2" hidden="1">'La Côte AS+MF'!$A$1:$M$23</definedName>
    <definedName name="Z_5F979A7D_3C45_4E01_AC4E_6AF996C2FB7E_.wvu.PrintArea" localSheetId="3" hidden="1">'Lausanne-Riviera JMB'!$A$1:$N$23</definedName>
    <definedName name="Z_5F979A7D_3C45_4E01_AC4E_6AF996C2FB7E_.wvu.PrintArea" localSheetId="7" hidden="1">'Nord Vaudois JS'!$A$1:$N$19</definedName>
    <definedName name="Z_5F979A7D_3C45_4E01_AC4E_6AF996C2FB7E_.wvu.PrintArea" localSheetId="4" hidden="1">'Riviera JC'!$A$1:$O$23</definedName>
    <definedName name="Z_638C4C00_CBBF_4716_AA3C_81100E1ACC49_.wvu.FilterData" localSheetId="3" hidden="1">'Lausanne-Riviera JMB'!$A$2:$N$23</definedName>
    <definedName name="Z_6F1C7AEE_E213_4A91_93CB_4720843806CF_.wvu.FilterData" localSheetId="0" hidden="1">'Grand LSNE PC-MC-SG'!#REF!</definedName>
    <definedName name="Z_7D6A8DF9_D17F_4E93_ADC5_C0B9FF8FB556_.wvu.FilterData" localSheetId="7" hidden="1">'Nord Vaudois JS'!$A$2:$N$19</definedName>
    <definedName name="Z_7D6A8DF9_D17F_4E93_ADC5_C0B9FF8FB556_.wvu.FilterData" localSheetId="4" hidden="1">'Riviera JC'!$A$2:$O$23</definedName>
    <definedName name="Z_805F7F6C_07D5_4218_A4CA_7C4C90848235_.wvu.FilterData" localSheetId="3" hidden="1">'Lausanne-Riviera JMB'!$A$2:$N$23</definedName>
    <definedName name="Z_805F7F6C_07D5_4218_A4CA_7C4C90848235_.wvu.FilterData" localSheetId="6" hidden="1">'Moudon - LSNE'!$A$2:$N$6</definedName>
    <definedName name="Z_805F7F6C_07D5_4218_A4CA_7C4C90848235_.wvu.FilterData" localSheetId="7" hidden="1">'Nord Vaudois JS'!$A$2:$N$19</definedName>
    <definedName name="Z_805F7F6C_07D5_4218_A4CA_7C4C90848235_.wvu.FilterData" localSheetId="4" hidden="1">'Riviera JC'!$A$2:$O$23</definedName>
    <definedName name="Z_805F7F6C_07D5_4218_A4CA_7C4C90848235_.wvu.FilterData" localSheetId="8" hidden="1">'Vallée de Joux JS'!$A$2:$M$11</definedName>
    <definedName name="Z_805F7F6C_07D5_4218_A4CA_7C4C90848235_.wvu.PrintArea" localSheetId="5" hidden="1">'Gros de Vaud'!$A$1:$N$23</definedName>
    <definedName name="Z_805F7F6C_07D5_4218_A4CA_7C4C90848235_.wvu.PrintArea" localSheetId="3" hidden="1">'Lausanne-Riviera JMB'!$A$1:$N$23</definedName>
    <definedName name="Z_805F7F6C_07D5_4218_A4CA_7C4C90848235_.wvu.PrintArea" localSheetId="7" hidden="1">'Nord Vaudois JS'!$A$1:$N$19</definedName>
    <definedName name="Z_805F7F6C_07D5_4218_A4CA_7C4C90848235_.wvu.PrintArea" localSheetId="4" hidden="1">'Riviera JC'!$A$1:$O$23</definedName>
    <definedName name="Z_8414DF23_07C2_48D6_A535_5978142D48C4_.wvu.FilterData" localSheetId="7" hidden="1">'Nord Vaudois JS'!$A$2:$N$19</definedName>
    <definedName name="Z_8414DF23_07C2_48D6_A535_5978142D48C4_.wvu.FilterData" localSheetId="8" hidden="1">'Vallée de Joux JS'!$A$2:$M$11</definedName>
    <definedName name="Z_841BC1FF_DABF_476F_A51E_FC0552E42A54_.wvu.FilterData" localSheetId="3" hidden="1">'Lausanne-Riviera JMB'!$A$2:$N$23</definedName>
    <definedName name="Z_87721161_D548_487A_8737_8F996E3F7A9E_.wvu.FilterData" localSheetId="7" hidden="1">'Nord Vaudois JS'!$A$2:$N$19</definedName>
    <definedName name="Z_87721161_D548_487A_8737_8F996E3F7A9E_.wvu.FilterData" localSheetId="4" hidden="1">'Riviera JC'!$A$2:$O$23</definedName>
    <definedName name="Z_8B766052_4F40_468C_B71F_6C193228FA22_.wvu.FilterData" localSheetId="0" hidden="1">'Grand LSNE PC-MC-SG'!#REF!</definedName>
    <definedName name="Z_8B766052_4F40_468C_B71F_6C193228FA22_.wvu.FilterData" localSheetId="2" hidden="1">'La Côte AS+MF'!#REF!</definedName>
    <definedName name="Z_8B766052_4F40_468C_B71F_6C193228FA22_.wvu.FilterData" localSheetId="3" hidden="1">'Lausanne-Riviera JMB'!$A$2:$N$23</definedName>
    <definedName name="Z_8B766052_4F40_468C_B71F_6C193228FA22_.wvu.FilterData" localSheetId="6" hidden="1">'Moudon - LSNE'!$A$2:$N$6</definedName>
    <definedName name="Z_8B766052_4F40_468C_B71F_6C193228FA22_.wvu.FilterData" localSheetId="7" hidden="1">'Nord Vaudois JS'!$A$2:$N$19</definedName>
    <definedName name="Z_8B766052_4F40_468C_B71F_6C193228FA22_.wvu.FilterData" localSheetId="4" hidden="1">'Riviera JC'!$A$2:$O$23</definedName>
    <definedName name="Z_8B766052_4F40_468C_B71F_6C193228FA22_.wvu.FilterData" localSheetId="8" hidden="1">'Vallée de Joux JS'!$A$2:$M$11</definedName>
    <definedName name="Z_8B766052_4F40_468C_B71F_6C193228FA22_.wvu.PrintArea" localSheetId="0" hidden="1">'Grand LSNE PC-MC-SG'!#REF!</definedName>
    <definedName name="Z_8B766052_4F40_468C_B71F_6C193228FA22_.wvu.PrintArea" localSheetId="5" hidden="1">'Gros de Vaud'!$A$1:$N$23</definedName>
    <definedName name="Z_8B766052_4F40_468C_B71F_6C193228FA22_.wvu.PrintArea" localSheetId="3" hidden="1">'Lausanne-Riviera JMB'!$A$1:$N$23</definedName>
    <definedName name="Z_8B766052_4F40_468C_B71F_6C193228FA22_.wvu.PrintArea" localSheetId="7" hidden="1">'Nord Vaudois JS'!$A$1:$N$19</definedName>
    <definedName name="Z_8B766052_4F40_468C_B71F_6C193228FA22_.wvu.PrintArea" localSheetId="4" hidden="1">'Riviera JC'!$A$1:$O$23</definedName>
    <definedName name="Z_8C22CE6C_1A04_42DC_95DE_1712CBF50144_.wvu.FilterData" localSheetId="3" hidden="1">'Lausanne-Riviera JMB'!$A$2:$N$23</definedName>
    <definedName name="Z_8DBCC959_95B8_460A_9C64_28BFB7ED5FBA_.wvu.FilterData" localSheetId="4" hidden="1">'Riviera JC'!$A$2:$O$23</definedName>
    <definedName name="Z_90487034_ADE3_46A8_B115_1E9FD0E1C1F1_.wvu.FilterData" localSheetId="3" hidden="1">'Lausanne-Riviera JMB'!$A$2:$N$23</definedName>
    <definedName name="Z_90487034_ADE3_46A8_B115_1E9FD0E1C1F1_.wvu.FilterData" localSheetId="6" hidden="1">'Moudon - LSNE'!$A$2:$N$6</definedName>
    <definedName name="Z_90487034_ADE3_46A8_B115_1E9FD0E1C1F1_.wvu.FilterData" localSheetId="7" hidden="1">'Nord Vaudois JS'!$A$2:$N$19</definedName>
    <definedName name="Z_90487034_ADE3_46A8_B115_1E9FD0E1C1F1_.wvu.FilterData" localSheetId="4" hidden="1">'Riviera JC'!$A$2:$O$23</definedName>
    <definedName name="Z_90487034_ADE3_46A8_B115_1E9FD0E1C1F1_.wvu.FilterData" localSheetId="8" hidden="1">'Vallée de Joux JS'!$A$2:$M$11</definedName>
    <definedName name="Z_90487034_ADE3_46A8_B115_1E9FD0E1C1F1_.wvu.PrintArea" localSheetId="0" hidden="1">'Grand LSNE PC-MC-SG'!$A$1:$M$23</definedName>
    <definedName name="Z_90487034_ADE3_46A8_B115_1E9FD0E1C1F1_.wvu.PrintArea" localSheetId="5" hidden="1">'Gros de Vaud'!$A$1:$N$23</definedName>
    <definedName name="Z_90487034_ADE3_46A8_B115_1E9FD0E1C1F1_.wvu.PrintArea" localSheetId="3" hidden="1">'Lausanne-Riviera JMB'!$A$1:$N$23</definedName>
    <definedName name="Z_90487034_ADE3_46A8_B115_1E9FD0E1C1F1_.wvu.PrintArea" localSheetId="7" hidden="1">'Nord Vaudois JS'!$A$1:$N$19</definedName>
    <definedName name="Z_90487034_ADE3_46A8_B115_1E9FD0E1C1F1_.wvu.PrintArea" localSheetId="4" hidden="1">'Riviera JC'!$A$1:$O$23</definedName>
    <definedName name="Z_995823CB_0F4A_4361_92B4_AA09E3FE0C54_.wvu.FilterData" localSheetId="7" hidden="1">'Nord Vaudois JS'!$A$2:$N$19</definedName>
    <definedName name="Z_A10E177A_05E9_42F9_8EE6_D5B8DDCF0321_.wvu.FilterData" localSheetId="2" hidden="1">'La Côte AS+MF'!#REF!</definedName>
    <definedName name="Z_A10E177A_05E9_42F9_8EE6_D5B8DDCF0321_.wvu.FilterData" localSheetId="4" hidden="1">'Riviera JC'!$A$2:$O$23</definedName>
    <definedName name="Z_A122D847_8F37_4FC9_BDCD_3F1282B798E3_.wvu.FilterData" localSheetId="3" hidden="1">'Lausanne-Riviera JMB'!$A$2:$N$23</definedName>
    <definedName name="Z_A25E8906_6654_4543_A930_2D6394455D6C_.wvu.FilterData" localSheetId="2" hidden="1">'La Côte AS+MF'!#REF!</definedName>
    <definedName name="Z_A25E8906_6654_4543_A930_2D6394455D6C_.wvu.FilterData" localSheetId="4" hidden="1">'Riviera JC'!$A$2:$O$23</definedName>
    <definedName name="Z_A6A91423_E0F8_4A62_BF37_3985D65C82E0_.wvu.FilterData" localSheetId="7" hidden="1">'Nord Vaudois JS'!$A$2:$N$19</definedName>
    <definedName name="Z_A6F785D1_D537_471D_A61F_BB04DCC2BF3C_.wvu.FilterData" localSheetId="3" hidden="1">'Lausanne-Riviera JMB'!$A$2:$N$23</definedName>
    <definedName name="Z_A733682E_5627_437D_889F_ADDE07628627_.wvu.FilterData" localSheetId="7" hidden="1">'Nord Vaudois JS'!$A$2:$N$19</definedName>
    <definedName name="Z_A7CEB5FB_4B6E_4687_928C_3A21C05C4B69_.wvu.FilterData" localSheetId="3" hidden="1">'Lausanne-Riviera JMB'!$A$2:$N$23</definedName>
    <definedName name="Z_A7CEB5FB_4B6E_4687_928C_3A21C05C4B69_.wvu.FilterData" localSheetId="4" hidden="1">'Riviera JC'!$A$2:$O$23</definedName>
    <definedName name="Z_A972F85E_FE7A_425D_AF38_EEFCD94896FE_.wvu.FilterData" localSheetId="0" hidden="1">'Grand LSNE PC-MC-SG'!#REF!</definedName>
    <definedName name="Z_B09E9685_14F0_496C_8B90_FE4FCA4389D0_.wvu.FilterData" localSheetId="0" hidden="1">'Grand LSNE PC-MC-SG'!#REF!</definedName>
    <definedName name="Z_B09E9685_14F0_496C_8B90_FE4FCA4389D0_.wvu.FilterData" localSheetId="2" hidden="1">'La Côte AS+MF'!#REF!</definedName>
    <definedName name="Z_B09E9685_14F0_496C_8B90_FE4FCA4389D0_.wvu.FilterData" localSheetId="3" hidden="1">'Lausanne-Riviera JMB'!$A$2:$N$23</definedName>
    <definedName name="Z_B09E9685_14F0_496C_8B90_FE4FCA4389D0_.wvu.FilterData" localSheetId="6" hidden="1">'Moudon - LSNE'!$A$2:$N$6</definedName>
    <definedName name="Z_B09E9685_14F0_496C_8B90_FE4FCA4389D0_.wvu.FilterData" localSheetId="7" hidden="1">'Nord Vaudois JS'!$A$2:$N$19</definedName>
    <definedName name="Z_B09E9685_14F0_496C_8B90_FE4FCA4389D0_.wvu.FilterData" localSheetId="4" hidden="1">'Riviera JC'!$A$2:$O$23</definedName>
    <definedName name="Z_B0E69852_7093_450F_A7BA_DF58D900D8C0_.wvu.Cols" localSheetId="7" hidden="1">'Nord Vaudois JS'!#REF!</definedName>
    <definedName name="Z_B0E69852_7093_450F_A7BA_DF58D900D8C0_.wvu.FilterData" localSheetId="3" hidden="1">'Lausanne-Riviera JMB'!$A$2:$N$23</definedName>
    <definedName name="Z_B0E69852_7093_450F_A7BA_DF58D900D8C0_.wvu.FilterData" localSheetId="6" hidden="1">'Moudon - LSNE'!$A$2:$N$6</definedName>
    <definedName name="Z_B0E69852_7093_450F_A7BA_DF58D900D8C0_.wvu.FilterData" localSheetId="7" hidden="1">'Nord Vaudois JS'!$A$2:$N$19</definedName>
    <definedName name="Z_B0E69852_7093_450F_A7BA_DF58D900D8C0_.wvu.FilterData" localSheetId="4" hidden="1">'Riviera JC'!$A$2:$O$23</definedName>
    <definedName name="Z_B0E69852_7093_450F_A7BA_DF58D900D8C0_.wvu.FilterData" localSheetId="8" hidden="1">'Vallée de Joux JS'!$A$2:$M$11</definedName>
    <definedName name="Z_B0E69852_7093_450F_A7BA_DF58D900D8C0_.wvu.PrintArea" localSheetId="5" hidden="1">'Gros de Vaud'!$A$1:$N$23</definedName>
    <definedName name="Z_B0E69852_7093_450F_A7BA_DF58D900D8C0_.wvu.PrintArea" localSheetId="3" hidden="1">'Lausanne-Riviera JMB'!$A$1:$N$23</definedName>
    <definedName name="Z_B0E69852_7093_450F_A7BA_DF58D900D8C0_.wvu.PrintArea" localSheetId="7" hidden="1">'Nord Vaudois JS'!$A$1:$N$19</definedName>
    <definedName name="Z_B0E69852_7093_450F_A7BA_DF58D900D8C0_.wvu.PrintArea" localSheetId="4" hidden="1">'Riviera JC'!$A$1:$O$23</definedName>
    <definedName name="Z_B31507FC_8DD4_439B_92A8_79F641A189BA_.wvu.FilterData" localSheetId="3" hidden="1">'Lausanne-Riviera JMB'!$A$2:$N$23</definedName>
    <definedName name="Z_B34F16D5_AA7C_4CC9_963D_245A3545505A_.wvu.FilterData" localSheetId="4" hidden="1">'Riviera JC'!$A$2:$O$23</definedName>
    <definedName name="Z_B683C11C_8A30_4123_85D4_079D2EC3864B_.wvu.FilterData" localSheetId="0" hidden="1">'Grand LSNE PC-MC-SG'!#REF!</definedName>
    <definedName name="Z_B7020E14_AE5E_424D_829B_B152165FFF5A_.wvu.FilterData" localSheetId="0" hidden="1">'Grand LSNE PC-MC-SG'!#REF!</definedName>
    <definedName name="Z_B7020E14_AE5E_424D_829B_B152165FFF5A_.wvu.FilterData" localSheetId="2" hidden="1">'La Côte AS+MF'!#REF!</definedName>
    <definedName name="Z_B7020E14_AE5E_424D_829B_B152165FFF5A_.wvu.FilterData" localSheetId="3" hidden="1">'Lausanne-Riviera JMB'!$A$2:$N$23</definedName>
    <definedName name="Z_B7020E14_AE5E_424D_829B_B152165FFF5A_.wvu.FilterData" localSheetId="7" hidden="1">'Nord Vaudois JS'!$A$2:$N$19</definedName>
    <definedName name="Z_B99DB1FD_EE4C_4A8B_944A_C8F062F85AED_.wvu.FilterData" localSheetId="0" hidden="1">'Grand LSNE PC-MC-SG'!#REF!</definedName>
    <definedName name="Z_B99DB1FD_EE4C_4A8B_944A_C8F062F85AED_.wvu.FilterData" localSheetId="4" hidden="1">'Riviera JC'!$A$2:$O$23</definedName>
    <definedName name="Z_BA05F39A_9BF4_4F15_8783_92890D80D4F7_.wvu.FilterData" localSheetId="3" hidden="1">'Lausanne-Riviera JMB'!$A$2:$N$23</definedName>
    <definedName name="Z_BCFBB8BD_9036_458B_8F21_7A4F37DD8809_.wvu.FilterData" localSheetId="3" hidden="1">'Lausanne-Riviera JMB'!$A$2:$N$23</definedName>
    <definedName name="Z_BCFBB8BD_9036_458B_8F21_7A4F37DD8809_.wvu.FilterData" localSheetId="7" hidden="1">'Nord Vaudois JS'!$A$2:$N$2</definedName>
    <definedName name="Z_BED03972_C3F0_4F78_9704_DCCDCB8FCF1B_.wvu.FilterData" localSheetId="0" hidden="1">'Grand LSNE PC-MC-SG'!#REF!</definedName>
    <definedName name="Z_BED03972_C3F0_4F78_9704_DCCDCB8FCF1B_.wvu.FilterData" localSheetId="2" hidden="1">'La Côte AS+MF'!#REF!</definedName>
    <definedName name="Z_BED03972_C3F0_4F78_9704_DCCDCB8FCF1B_.wvu.FilterData" localSheetId="3" hidden="1">'Lausanne-Riviera JMB'!$A$2:$N$23</definedName>
    <definedName name="Z_BED03972_C3F0_4F78_9704_DCCDCB8FCF1B_.wvu.FilterData" localSheetId="6" hidden="1">'Moudon - LSNE'!$A$2:$N$6</definedName>
    <definedName name="Z_BED03972_C3F0_4F78_9704_DCCDCB8FCF1B_.wvu.FilterData" localSheetId="7" hidden="1">'Nord Vaudois JS'!$A$2:$N$19</definedName>
    <definedName name="Z_BED03972_C3F0_4F78_9704_DCCDCB8FCF1B_.wvu.FilterData" localSheetId="4" hidden="1">'Riviera JC'!$A$2:$O$23</definedName>
    <definedName name="Z_BED03972_C3F0_4F78_9704_DCCDCB8FCF1B_.wvu.FilterData" localSheetId="8" hidden="1">'Vallée de Joux JS'!$A$2:$M$11</definedName>
    <definedName name="Z_BED03972_C3F0_4F78_9704_DCCDCB8FCF1B_.wvu.PrintArea" localSheetId="0" hidden="1">'Grand LSNE PC-MC-SG'!#REF!</definedName>
    <definedName name="Z_BED03972_C3F0_4F78_9704_DCCDCB8FCF1B_.wvu.PrintArea" localSheetId="5" hidden="1">'Gros de Vaud'!$A$1:$N$23</definedName>
    <definedName name="Z_BED03972_C3F0_4F78_9704_DCCDCB8FCF1B_.wvu.PrintArea" localSheetId="3" hidden="1">'Lausanne-Riviera JMB'!$A$1:$N$23</definedName>
    <definedName name="Z_BED03972_C3F0_4F78_9704_DCCDCB8FCF1B_.wvu.PrintArea" localSheetId="7" hidden="1">'Nord Vaudois JS'!$A$1:$N$19</definedName>
    <definedName name="Z_BED03972_C3F0_4F78_9704_DCCDCB8FCF1B_.wvu.PrintArea" localSheetId="4" hidden="1">'Riviera JC'!$A$1:$O$23</definedName>
    <definedName name="Z_C0A84979_AA75_4561_B3C1_DFB749E0F52B_.wvu.FilterData" localSheetId="3" hidden="1">'Lausanne-Riviera JMB'!$A$2:$N$23</definedName>
    <definedName name="Z_C51F3B6B_FA2E_4DD2_A60F_39BF4707C7DF_.wvu.FilterData" localSheetId="4" hidden="1">'Riviera JC'!$A$2:$O$23</definedName>
    <definedName name="Z_C55A1D8D_2F63_4A16_99AB_E3CE541302AB_.wvu.FilterData" localSheetId="0" hidden="1">'Grand LSNE PC-MC-SG'!#REF!</definedName>
    <definedName name="Z_C55A1D8D_2F63_4A16_99AB_E3CE541302AB_.wvu.FilterData" localSheetId="4" hidden="1">'Riviera JC'!$A$2:$O$23</definedName>
    <definedName name="Z_C7DE4F0F_B07F_4BCF_9DD2_AB321211B5E0_.wvu.FilterData" localSheetId="3" hidden="1">'Lausanne-Riviera JMB'!$A$2:$N$23</definedName>
    <definedName name="Z_C82D3A1C_A1E0_415D_9F09_F1B8178E4D66_.wvu.FilterData" localSheetId="4" hidden="1">'Riviera JC'!$A$2:$O$23</definedName>
    <definedName name="Z_C8A6C819_1F0C_4816_84F0_530B671AD8BB_.wvu.FilterData" localSheetId="4" hidden="1">'Riviera JC'!$A$2:$O$23</definedName>
    <definedName name="Z_CA2BEA70_2723_4870_A24A_D696C5D11E50_.wvu.FilterData" localSheetId="0" hidden="1">'Grand LSNE PC-MC-SG'!#REF!</definedName>
    <definedName name="Z_CA2BEA70_2723_4870_A24A_D696C5D11E50_.wvu.FilterData" localSheetId="4" hidden="1">'Riviera JC'!$A$2:$O$23</definedName>
    <definedName name="Z_D56E9C40_2307_430C_A007_7A0FC60CD211_.wvu.FilterData" localSheetId="4" hidden="1">'Riviera JC'!$A$2:$O$23</definedName>
    <definedName name="Z_D5B7212A_F5FC_48E9_95FB_8D19D632D5AB_.wvu.Cols" localSheetId="7" hidden="1">'Nord Vaudois JS'!#REF!</definedName>
    <definedName name="Z_D5B7212A_F5FC_48E9_95FB_8D19D632D5AB_.wvu.FilterData" localSheetId="3" hidden="1">'Lausanne-Riviera JMB'!$A$2:$N$23</definedName>
    <definedName name="Z_D5B7212A_F5FC_48E9_95FB_8D19D632D5AB_.wvu.FilterData" localSheetId="6" hidden="1">'Moudon - LSNE'!$A$2:$N$6</definedName>
    <definedName name="Z_D5B7212A_F5FC_48E9_95FB_8D19D632D5AB_.wvu.FilterData" localSheetId="7" hidden="1">'Nord Vaudois JS'!$A$2:$N$19</definedName>
    <definedName name="Z_D5B7212A_F5FC_48E9_95FB_8D19D632D5AB_.wvu.FilterData" localSheetId="4" hidden="1">'Riviera JC'!$A$2:$O$23</definedName>
    <definedName name="Z_D5B7212A_F5FC_48E9_95FB_8D19D632D5AB_.wvu.FilterData" localSheetId="8" hidden="1">'Vallée de Joux JS'!$A$2:$M$11</definedName>
    <definedName name="Z_D5B7212A_F5FC_48E9_95FB_8D19D632D5AB_.wvu.PrintArea" localSheetId="5" hidden="1">'Gros de Vaud'!$A$1:$N$23</definedName>
    <definedName name="Z_D5B7212A_F5FC_48E9_95FB_8D19D632D5AB_.wvu.PrintArea" localSheetId="3" hidden="1">'Lausanne-Riviera JMB'!$A$1:$N$23</definedName>
    <definedName name="Z_D5B7212A_F5FC_48E9_95FB_8D19D632D5AB_.wvu.PrintArea" localSheetId="7" hidden="1">'Nord Vaudois JS'!$A$1:$N$19</definedName>
    <definedName name="Z_D5B7212A_F5FC_48E9_95FB_8D19D632D5AB_.wvu.PrintArea" localSheetId="4" hidden="1">'Riviera JC'!$A$1:$O$23</definedName>
    <definedName name="Z_D623E894_8922_44FB_877B_CC3E82220231_.wvu.FilterData" localSheetId="3" hidden="1">'Lausanne-Riviera JMB'!$A$2:$N$23</definedName>
    <definedName name="Z_D682FC62_1393_42A9_98BD_BA3BDA4ED7F8_.wvu.FilterData" localSheetId="0" hidden="1">'Grand LSNE PC-MC-SG'!#REF!</definedName>
    <definedName name="Z_D68FB203_A429_4F1D_8B6F_0065D37ACC69_.wvu.FilterData" localSheetId="3" hidden="1">'Lausanne-Riviera JMB'!$A$2:$N$23</definedName>
    <definedName name="Z_D68FB203_A429_4F1D_8B6F_0065D37ACC69_.wvu.FilterData" localSheetId="6" hidden="1">'Moudon - LSNE'!$A$2:$N$6</definedName>
    <definedName name="Z_D68FB203_A429_4F1D_8B6F_0065D37ACC69_.wvu.FilterData" localSheetId="7" hidden="1">'Nord Vaudois JS'!$A$2:$N$19</definedName>
    <definedName name="Z_D68FB203_A429_4F1D_8B6F_0065D37ACC69_.wvu.FilterData" localSheetId="4" hidden="1">'Riviera JC'!$A$2:$O$23</definedName>
    <definedName name="Z_D68FB203_A429_4F1D_8B6F_0065D37ACC69_.wvu.FilterData" localSheetId="8" hidden="1">'Vallée de Joux JS'!$A$2:$M$11</definedName>
    <definedName name="Z_D68FB203_A429_4F1D_8B6F_0065D37ACC69_.wvu.PrintArea" localSheetId="5" hidden="1">'Gros de Vaud'!$A$1:$N$23</definedName>
    <definedName name="Z_D68FB203_A429_4F1D_8B6F_0065D37ACC69_.wvu.PrintArea" localSheetId="3" hidden="1">'Lausanne-Riviera JMB'!$A$1:$N$23</definedName>
    <definedName name="Z_D68FB203_A429_4F1D_8B6F_0065D37ACC69_.wvu.PrintArea" localSheetId="7" hidden="1">'Nord Vaudois JS'!$A$1:$N$19</definedName>
    <definedName name="Z_D68FB203_A429_4F1D_8B6F_0065D37ACC69_.wvu.PrintArea" localSheetId="4" hidden="1">'Riviera JC'!$A$1:$O$23</definedName>
    <definedName name="Z_D72A7779_FC70_4190_9EAC_A6BC816ED896_.wvu.FilterData" localSheetId="0" hidden="1">'Grand LSNE PC-MC-SG'!#REF!</definedName>
    <definedName name="Z_D72A7779_FC70_4190_9EAC_A6BC816ED896_.wvu.FilterData" localSheetId="3" hidden="1">'Lausanne-Riviera JMB'!$A$2:$N$23</definedName>
    <definedName name="Z_D72A7779_FC70_4190_9EAC_A6BC816ED896_.wvu.FilterData" localSheetId="6" hidden="1">'Moudon - LSNE'!$A$2:$N$6</definedName>
    <definedName name="Z_D72A7779_FC70_4190_9EAC_A6BC816ED896_.wvu.FilterData" localSheetId="7" hidden="1">'Nord Vaudois JS'!$A$2:$N$19</definedName>
    <definedName name="Z_D72A7779_FC70_4190_9EAC_A6BC816ED896_.wvu.FilterData" localSheetId="4" hidden="1">'Riviera JC'!$A$2:$O$23</definedName>
    <definedName name="Z_D72A7779_FC70_4190_9EAC_A6BC816ED896_.wvu.FilterData" localSheetId="8" hidden="1">'Vallée de Joux JS'!$A$2:$M$11</definedName>
    <definedName name="Z_D72A7779_FC70_4190_9EAC_A6BC816ED896_.wvu.PrintArea" localSheetId="0" hidden="1">'Grand LSNE PC-MC-SG'!#REF!</definedName>
    <definedName name="Z_D72A7779_FC70_4190_9EAC_A6BC816ED896_.wvu.PrintArea" localSheetId="5" hidden="1">'Gros de Vaud'!$A$1:$N$23</definedName>
    <definedName name="Z_D72A7779_FC70_4190_9EAC_A6BC816ED896_.wvu.PrintArea" localSheetId="3" hidden="1">'Lausanne-Riviera JMB'!$A$1:$N$23</definedName>
    <definedName name="Z_D72A7779_FC70_4190_9EAC_A6BC816ED896_.wvu.PrintArea" localSheetId="7" hidden="1">'Nord Vaudois JS'!$A$1:$N$19</definedName>
    <definedName name="Z_D72A7779_FC70_4190_9EAC_A6BC816ED896_.wvu.PrintArea" localSheetId="4" hidden="1">'Riviera JC'!$A$1:$O$23</definedName>
    <definedName name="Z_D7B6FE3E_8EA8_4710_BE0A_3F284ECFCB9A_.wvu.FilterData" localSheetId="7" hidden="1">'Nord Vaudois JS'!$A$2:$N$19</definedName>
    <definedName name="Z_D9CF27E2_A625_406B_9DD0_87B849324BC8_.wvu.FilterData" localSheetId="3" hidden="1">'Lausanne-Riviera JMB'!$A$2:$N$23</definedName>
    <definedName name="Z_D9CF27E2_A625_406B_9DD0_87B849324BC8_.wvu.FilterData" localSheetId="6" hidden="1">'Moudon - LSNE'!$A$2:$N$6</definedName>
    <definedName name="Z_D9CF27E2_A625_406B_9DD0_87B849324BC8_.wvu.FilterData" localSheetId="7" hidden="1">'Nord Vaudois JS'!$A$2:$N$19</definedName>
    <definedName name="Z_D9CF27E2_A625_406B_9DD0_87B849324BC8_.wvu.FilterData" localSheetId="4" hidden="1">'Riviera JC'!$A$2:$O$23</definedName>
    <definedName name="Z_D9CF27E2_A625_406B_9DD0_87B849324BC8_.wvu.FilterData" localSheetId="8" hidden="1">'Vallée de Joux JS'!$A$2:$M$11</definedName>
    <definedName name="Z_D9CF27E2_A625_406B_9DD0_87B849324BC8_.wvu.PrintArea" localSheetId="5" hidden="1">'Gros de Vaud'!$A$1:$N$23</definedName>
    <definedName name="Z_D9CF27E2_A625_406B_9DD0_87B849324BC8_.wvu.PrintArea" localSheetId="3" hidden="1">'Lausanne-Riviera JMB'!$A$1:$N$23</definedName>
    <definedName name="Z_D9CF27E2_A625_406B_9DD0_87B849324BC8_.wvu.PrintArea" localSheetId="7" hidden="1">'Nord Vaudois JS'!$A$1:$N$19</definedName>
    <definedName name="Z_D9CF27E2_A625_406B_9DD0_87B849324BC8_.wvu.PrintArea" localSheetId="4" hidden="1">'Riviera JC'!$A$1:$O$23</definedName>
    <definedName name="Z_DD43EEA5_BE5B_4AB0_8865_DC841F62FEB0_.wvu.Cols" localSheetId="7" hidden="1">'Nord Vaudois JS'!#REF!</definedName>
    <definedName name="Z_DD43EEA5_BE5B_4AB0_8865_DC841F62FEB0_.wvu.FilterData" localSheetId="3" hidden="1">'Lausanne-Riviera JMB'!$A$2:$N$23</definedName>
    <definedName name="Z_DD43EEA5_BE5B_4AB0_8865_DC841F62FEB0_.wvu.FilterData" localSheetId="6" hidden="1">'Moudon - LSNE'!$A$2:$N$6</definedName>
    <definedName name="Z_DD43EEA5_BE5B_4AB0_8865_DC841F62FEB0_.wvu.FilterData" localSheetId="7" hidden="1">'Nord Vaudois JS'!$A$2:$N$19</definedName>
    <definedName name="Z_DD43EEA5_BE5B_4AB0_8865_DC841F62FEB0_.wvu.FilterData" localSheetId="4" hidden="1">'Riviera JC'!$A$2:$O$23</definedName>
    <definedName name="Z_DD43EEA5_BE5B_4AB0_8865_DC841F62FEB0_.wvu.FilterData" localSheetId="8" hidden="1">'Vallée de Joux JS'!$A$2:$M$11</definedName>
    <definedName name="Z_DD43EEA5_BE5B_4AB0_8865_DC841F62FEB0_.wvu.PrintArea" localSheetId="0" hidden="1">'Grand LSNE PC-MC-SG'!$A$1:$M$23</definedName>
    <definedName name="Z_DD43EEA5_BE5B_4AB0_8865_DC841F62FEB0_.wvu.PrintArea" localSheetId="5" hidden="1">'Gros de Vaud'!$A$1:$N$23</definedName>
    <definedName name="Z_DD43EEA5_BE5B_4AB0_8865_DC841F62FEB0_.wvu.PrintArea" localSheetId="3" hidden="1">'Lausanne-Riviera JMB'!$A$1:$N$23</definedName>
    <definedName name="Z_DD43EEA5_BE5B_4AB0_8865_DC841F62FEB0_.wvu.PrintArea" localSheetId="7" hidden="1">'Nord Vaudois JS'!$A$1:$N$19</definedName>
    <definedName name="Z_DD43EEA5_BE5B_4AB0_8865_DC841F62FEB0_.wvu.PrintArea" localSheetId="4" hidden="1">'Riviera JC'!$A$1:$O$23</definedName>
    <definedName name="Z_DD4DEE29_D776_4324_AD63_9DF531B32CDF_.wvu.FilterData" localSheetId="3" hidden="1">'Lausanne-Riviera JMB'!$A$2:$N$23</definedName>
    <definedName name="Z_DD4DEE29_D776_4324_AD63_9DF531B32CDF_.wvu.FilterData" localSheetId="7" hidden="1">'Nord Vaudois JS'!$A$2:$N$19</definedName>
    <definedName name="Z_DD4DEE29_D776_4324_AD63_9DF531B32CDF_.wvu.FilterData" localSheetId="4" hidden="1">'Riviera JC'!$A$2:$O$23</definedName>
    <definedName name="Z_DFD00260_1367_4F26_ABC8_7FBDEB733384_.wvu.FilterData" localSheetId="0" hidden="1">'Grand LSNE PC-MC-SG'!#REF!</definedName>
    <definedName name="Z_E480B2CF_33AD_4A7E_9BE1_9181D3473EAF_.wvu.FilterData" localSheetId="4" hidden="1">'Riviera JC'!$A$2:$O$23</definedName>
    <definedName name="Z_E4B37999_5104_4D07_9644_EE1F439FDFB7_.wvu.FilterData" localSheetId="3" hidden="1">'Lausanne-Riviera JMB'!$A$2:$N$23</definedName>
    <definedName name="Z_E66F634A_2405_409C_9268_595EFE1092F0_.wvu.FilterData" localSheetId="3" hidden="1">'Lausanne-Riviera JMB'!$A$2:$N$23</definedName>
    <definedName name="Z_EAE6058C_F8F8_4E28_9EFA_523BDDA982F1_.wvu.FilterData" localSheetId="7" hidden="1">'Nord Vaudois JS'!$A$2:$N$19</definedName>
    <definedName name="Z_EC2DB2FB_4811_487D_B3D1_6F909706A3FD_.wvu.FilterData" localSheetId="3" hidden="1">'Lausanne-Riviera JMB'!$A$2:$N$23</definedName>
    <definedName name="Z_EF0064CB_B488_48DD_8AED_F76D881E7AC7_.wvu.FilterData" localSheetId="0" hidden="1">'Grand LSNE PC-MC-SG'!#REF!</definedName>
    <definedName name="Z_EF0064CB_B488_48DD_8AED_F76D881E7AC7_.wvu.FilterData" localSheetId="2" hidden="1">'La Côte AS+MF'!#REF!</definedName>
    <definedName name="Z_EF0064CB_B488_48DD_8AED_F76D881E7AC7_.wvu.FilterData" localSheetId="3" hidden="1">'Lausanne-Riviera JMB'!$A$2:$N$23</definedName>
    <definedName name="Z_EF0064CB_B488_48DD_8AED_F76D881E7AC7_.wvu.FilterData" localSheetId="6" hidden="1">'Moudon - LSNE'!$A$2:$N$6</definedName>
    <definedName name="Z_EF0064CB_B488_48DD_8AED_F76D881E7AC7_.wvu.FilterData" localSheetId="7" hidden="1">'Nord Vaudois JS'!$A$2:$N$19</definedName>
    <definedName name="Z_EF0064CB_B488_48DD_8AED_F76D881E7AC7_.wvu.FilterData" localSheetId="4" hidden="1">'Riviera JC'!$A$2:$O$23</definedName>
    <definedName name="Z_EF0064CB_B488_48DD_8AED_F76D881E7AC7_.wvu.FilterData" localSheetId="8" hidden="1">'Vallée de Joux JS'!$A$2:$M$11</definedName>
    <definedName name="Z_EF0064CB_B488_48DD_8AED_F76D881E7AC7_.wvu.PrintArea" localSheetId="0" hidden="1">'Grand LSNE PC-MC-SG'!#REF!</definedName>
    <definedName name="Z_EF0064CB_B488_48DD_8AED_F76D881E7AC7_.wvu.PrintArea" localSheetId="5" hidden="1">'Gros de Vaud'!$A$1:$N$23</definedName>
    <definedName name="Z_EF0064CB_B488_48DD_8AED_F76D881E7AC7_.wvu.PrintArea" localSheetId="3" hidden="1">'Lausanne-Riviera JMB'!$A$1:$N$23</definedName>
    <definedName name="Z_EF0064CB_B488_48DD_8AED_F76D881E7AC7_.wvu.PrintArea" localSheetId="7" hidden="1">'Nord Vaudois JS'!$A$1:$N$19</definedName>
    <definedName name="Z_EF0064CB_B488_48DD_8AED_F76D881E7AC7_.wvu.PrintArea" localSheetId="4" hidden="1">'Riviera JC'!$A$1:$O$23</definedName>
    <definedName name="Z_F14AA5CA_6611_4529_9652_E8E9F8BDECAC_.wvu.FilterData" localSheetId="7" hidden="1">'Nord Vaudois JS'!$A$2:$N$19</definedName>
    <definedName name="Z_F27F3F0C_B766_404F_9365_E45A5E0AFCCD_.wvu.FilterData" localSheetId="0" hidden="1">'Grand LSNE PC-MC-SG'!#REF!</definedName>
    <definedName name="Z_F27F3F0C_B766_404F_9365_E45A5E0AFCCD_.wvu.FilterData" localSheetId="3" hidden="1">'Lausanne-Riviera JMB'!$A$2:$N$23</definedName>
    <definedName name="Z_F48CD4B3_4975_4EBA_B57D_08BAB9C88838_.wvu.FilterData" localSheetId="7" hidden="1">'Nord Vaudois JS'!$A$2:$N$19</definedName>
    <definedName name="Z_F73BFE71_ACC3_407D_A89A_D8CAB1853B56_.wvu.FilterData" localSheetId="7" hidden="1">'Nord Vaudois JS'!$A$2:$N$19</definedName>
    <definedName name="Z_F8BA3893_F601_4F60_9B81_54D19D414654_.wvu.FilterData" localSheetId="4" hidden="1">'Riviera JC'!$A$2:$O$23</definedName>
    <definedName name="Z_FB411610_8321_4C8F_B597_DB506C6ED1D8_.wvu.FilterData" localSheetId="7" hidden="1">'Nord Vaudois JS'!$A$2:$N$19</definedName>
    <definedName name="Z_FD0F1160_D044_4784_A51D_B6A811C15EA7_.wvu.FilterData" localSheetId="3" hidden="1">'Lausanne-Riviera JMB'!$A$2:$N$23</definedName>
    <definedName name="Z_FD0F1160_D044_4784_A51D_B6A811C15EA7_.wvu.FilterData" localSheetId="6" hidden="1">'Moudon - LSNE'!$A$2:$N$6</definedName>
    <definedName name="Z_FD0F1160_D044_4784_A51D_B6A811C15EA7_.wvu.FilterData" localSheetId="7" hidden="1">'Nord Vaudois JS'!$A$2:$N$19</definedName>
    <definedName name="Z_FD0F1160_D044_4784_A51D_B6A811C15EA7_.wvu.FilterData" localSheetId="4" hidden="1">'Riviera JC'!$A$2:$O$23</definedName>
    <definedName name="Z_FD0F1160_D044_4784_A51D_B6A811C15EA7_.wvu.FilterData" localSheetId="8" hidden="1">'Vallée de Joux JS'!$A$2:$M$11</definedName>
    <definedName name="Z_FD0F1160_D044_4784_A51D_B6A811C15EA7_.wvu.PrintArea" localSheetId="5" hidden="1">'Gros de Vaud'!$A$1:$N$23</definedName>
    <definedName name="Z_FD0F1160_D044_4784_A51D_B6A811C15EA7_.wvu.PrintArea" localSheetId="3" hidden="1">'Lausanne-Riviera JMB'!$A$1:$N$23</definedName>
    <definedName name="Z_FD0F1160_D044_4784_A51D_B6A811C15EA7_.wvu.PrintArea" localSheetId="7" hidden="1">'Nord Vaudois JS'!$A$1:$N$19</definedName>
    <definedName name="Z_FD0F1160_D044_4784_A51D_B6A811C15EA7_.wvu.PrintArea" localSheetId="4" hidden="1">'Riviera JC'!$A$1:$O$23</definedName>
    <definedName name="Z_FD4D4D43_9F3F_4E5B_B64B_17EDCD053EAF_.wvu.FilterData" localSheetId="7" hidden="1">'Nord Vaudois JS'!$A$2:$N$19</definedName>
    <definedName name="Zone_1">'Grand LSNE PC-MC-SG'!#REF!</definedName>
    <definedName name="Zone_2">'La Côte AS+MF'!#REF!</definedName>
    <definedName name="Zone_3">#REF!</definedName>
    <definedName name="Zone_4">'Lausanne-Riviera JMB'!$B$7:$B$23</definedName>
    <definedName name="Zone_5">'Riviera JC'!$B$3:$B$23</definedName>
    <definedName name="Zone_6">'Gros de Vaud'!$B$3:$B$23</definedName>
    <definedName name="Zone_7">'Moudon - LSNE'!$B$3:$B$17</definedName>
    <definedName name="Zone_8">'Nord Vaudois JS'!$B$3:$B$19</definedName>
    <definedName name="Zone_9">'Vallée de Joux JS'!$B$3:$B$9</definedName>
    <definedName name="_xlnm.Print_Area" localSheetId="0">'Grand LSNE PC-MC-SG'!$A$1:$M$23</definedName>
    <definedName name="_xlnm.Print_Area" localSheetId="5">'Gros de Vaud'!$A$1:$N$23</definedName>
    <definedName name="_xlnm.Print_Area" localSheetId="3">'Lausanne-Riviera JMB'!$A$1:$N$23</definedName>
    <definedName name="_xlnm.Print_Area" localSheetId="7">'Nord Vaudois JS'!$A$1:$N$19</definedName>
    <definedName name="_xlnm.Print_Area" localSheetId="4">'Riviera JC'!$A$1:$O$23</definedName>
  </definedNames>
  <calcPr calcId="171027"/>
  <customWorkbookViews>
    <customWorkbookView name="Genton Sébastien - Affichage personnalisé" guid="{5F979A7D-3C45-4E01-AC4E-6AF996C2FB7E}" mergeInterval="0" personalView="1" maximized="1" windowWidth="1916" windowHeight="978" tabRatio="840" activeSheetId="1"/>
    <customWorkbookView name="Carobbio Pietro - Affichage personnalisé" guid="{805F7F6C-07D5-4218-A4CA-7C4C90848235}" mergeInterval="0" personalView="1" maximized="1" windowWidth="1916" windowHeight="978" tabRatio="840" activeSheetId="1"/>
    <customWorkbookView name="Sow Amadou - Affichage personnalisé" guid="{DD43EEA5-BE5B-4AB0-8865-DC841F62FEB0}" mergeInterval="0" personalView="1" maximized="1" windowWidth="1916" windowHeight="978" tabRatio="840" activeSheetId="3"/>
    <customWorkbookView name="Bruyat Jean-Michel - Affichage personnalisé" guid="{B0E69852-7093-450F-A7BA-DF58D900D8C0}" mergeInterval="0" personalView="1" maximized="1" windowWidth="1916" windowHeight="978" tabRatio="840" activeSheetId="4"/>
    <customWorkbookView name="de Benoit Simon - Affichage personnalisé" guid="{22839E51-E1BC-4162-88B4-CA5F127F3C85}" mergeInterval="0" personalView="1" maximized="1" windowWidth="1916" windowHeight="978" tabRatio="840" activeSheetId="1"/>
    <customWorkbookView name="De Benoît Simon - Affichage personnalisé" guid="{D5B7212A-F5FC-48E9-95FB-8D19D632D5AB}" mergeInterval="0" personalView="1" maximized="1" windowWidth="1916" windowHeight="978" tabRatio="840" activeSheetId="4"/>
    <customWorkbookView name="Roche Lionel - Affichage personnalisé" guid="{8B766052-4F40-468C-B71F-6C193228FA22}" mergeInterval="0" personalView="1" maximized="1" windowWidth="1916" windowHeight="978" tabRatio="840" activeSheetId="4"/>
    <customWorkbookView name="Alves Luis - Affichage personnalisé" guid="{EF0064CB-B488-48DD-8AED-F76D881E7AC7}" mergeInterval="0" personalView="1" maximized="1" windowWidth="1916" windowHeight="978" tabRatio="840" activeSheetId="8"/>
    <customWorkbookView name="Melly Brice - Affichage personnalisé" guid="{06173D09-096A-409A-9B21-5E195858C106}" mergeInterval="0" personalView="1" maximized="1" windowWidth="1916" windowHeight="978" tabRatio="840" activeSheetId="5"/>
    <customWorkbookView name="Lukaj Pjeter - Affichage personnalisé" guid="{BED03972-C3F0-4F78-9704-DCCDCB8FCF1B}" mergeInterval="0" personalView="1" maximized="1" windowWidth="1916" windowHeight="978" tabRatio="840" activeSheetId="4"/>
    <customWorkbookView name="Dias Da Silva Bruno Manuel - Affichage personnalisé" guid="{D72A7779-FC70-4190-9EAC-A6BC816ED896}" mergeInterval="0" personalView="1" maximized="1" windowWidth="1916" windowHeight="944" tabRatio="840" activeSheetId="6"/>
    <customWorkbookView name="Colella Maurizio - Affichage personnalisé" guid="{50F3467E-4919-4700-A0BE-7BB6C42229E0}" mergeInterval="0" personalView="1" maximized="1" windowWidth="1916" windowHeight="978" tabRatio="840" activeSheetId="1"/>
    <customWorkbookView name="Suljic Nejra - Affichage personnalisé" guid="{D9CF27E2-A625-406B-9DD0-87B849324BC8}" mergeInterval="0" personalView="1" maximized="1" windowWidth="1916" windowHeight="978" tabRatio="840" activeSheetId="1"/>
    <customWorkbookView name="Franco Mario - Affichage personnalisé" guid="{D68FB203-A429-4F1D-8B6F-0065D37ACC69}" mergeInterval="0" personalView="1" maximized="1" windowWidth="1916" windowHeight="978" tabRatio="840" activeSheetId="3"/>
    <customWorkbookView name="Carcedo Javier - Affichage personnalisé" guid="{FD0F1160-D044-4784-A51D-B6A811C15EA7}" mergeInterval="0" personalView="1" maximized="1" windowWidth="1916" windowHeight="978" tabRatio="840" activeSheetId="5"/>
    <customWorkbookView name="De Sousa Jeronimo - Affichage personnalisé" guid="{90487034-ADE3-46A8-B115-1E9FD0E1C1F1}" mergeInterval="0" personalView="1" maximized="1" windowWidth="1916" windowHeight="978" tabRatio="840" activeSheetId="11"/>
  </customWorkbookViews>
  <fileRecoveryPr autoRecover="0"/>
</workbook>
</file>

<file path=xl/calcChain.xml><?xml version="1.0" encoding="utf-8"?>
<calcChain xmlns="http://schemas.openxmlformats.org/spreadsheetml/2006/main">
  <c r="L20" i="1" l="1"/>
  <c r="I20" i="1"/>
  <c r="B22" i="1" s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20" i="2"/>
  <c r="I20" i="2"/>
  <c r="B22" i="2" s="1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L20" i="3"/>
  <c r="I20" i="3"/>
  <c r="B22" i="3" s="1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L20" i="4"/>
  <c r="I20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O4" i="4"/>
  <c r="L20" i="5"/>
  <c r="I20" i="5"/>
  <c r="B22" i="5" s="1"/>
  <c r="O18" i="5"/>
  <c r="O17" i="5"/>
  <c r="O16" i="5"/>
  <c r="O15" i="5"/>
  <c r="O14" i="5"/>
  <c r="O13" i="5"/>
  <c r="O12" i="5"/>
  <c r="O11" i="5"/>
  <c r="O10" i="5"/>
  <c r="O9" i="5"/>
  <c r="O8" i="5"/>
  <c r="O7" i="5"/>
  <c r="O6" i="5"/>
  <c r="O5" i="5"/>
  <c r="O4" i="5"/>
  <c r="L20" i="6"/>
  <c r="I20" i="6"/>
  <c r="B22" i="6" s="1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O5" i="6"/>
  <c r="O4" i="6"/>
  <c r="L15" i="7"/>
  <c r="I15" i="7"/>
  <c r="B17" i="7" s="1"/>
  <c r="L15" i="9"/>
  <c r="I15" i="9"/>
  <c r="L20" i="8"/>
  <c r="I20" i="8"/>
  <c r="B22" i="4" l="1"/>
  <c r="B17" i="9"/>
  <c r="B22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A1" i="2" l="1"/>
  <c r="A1" i="1"/>
  <c r="A16" i="1" l="1"/>
  <c r="A12" i="1"/>
  <c r="A8" i="1"/>
  <c r="A4" i="1"/>
  <c r="A3" i="1"/>
  <c r="A15" i="1"/>
  <c r="A11" i="1"/>
  <c r="A7" i="1"/>
  <c r="A18" i="1"/>
  <c r="A14" i="1"/>
  <c r="A10" i="1"/>
  <c r="A6" i="1"/>
  <c r="A17" i="1"/>
  <c r="A13" i="1"/>
  <c r="A9" i="1"/>
  <c r="A5" i="1"/>
  <c r="A16" i="2"/>
  <c r="A12" i="2"/>
  <c r="A8" i="2"/>
  <c r="A4" i="2"/>
  <c r="A14" i="2"/>
  <c r="A10" i="2"/>
  <c r="A3" i="2"/>
  <c r="A18" i="2"/>
  <c r="A6" i="2"/>
  <c r="A15" i="2"/>
  <c r="A11" i="2"/>
  <c r="A7" i="2"/>
  <c r="A17" i="2"/>
  <c r="A13" i="2"/>
  <c r="A9" i="2"/>
  <c r="A5" i="2"/>
  <c r="A1" i="5" l="1"/>
  <c r="A1" i="4"/>
  <c r="A1" i="8"/>
  <c r="A1" i="7"/>
  <c r="A1" i="3"/>
  <c r="A1" i="9"/>
  <c r="P3" i="10"/>
  <c r="O3" i="10"/>
  <c r="N3" i="10"/>
  <c r="M3" i="10"/>
  <c r="L3" i="10"/>
  <c r="K3" i="10"/>
  <c r="J3" i="10"/>
  <c r="I3" i="10"/>
  <c r="H3" i="10"/>
  <c r="G3" i="10"/>
  <c r="F3" i="10"/>
  <c r="F26" i="10"/>
  <c r="E26" i="10"/>
  <c r="D26" i="10"/>
  <c r="Q20" i="10"/>
  <c r="O20" i="10"/>
  <c r="M20" i="10"/>
  <c r="K20" i="10"/>
  <c r="F17" i="10"/>
  <c r="E17" i="10"/>
  <c r="D17" i="10"/>
  <c r="A1" i="6"/>
  <c r="A16" i="3" l="1"/>
  <c r="A12" i="3"/>
  <c r="A8" i="3"/>
  <c r="A4" i="3"/>
  <c r="A3" i="3"/>
  <c r="A15" i="3"/>
  <c r="A11" i="3"/>
  <c r="A7" i="3"/>
  <c r="A18" i="3"/>
  <c r="A10" i="3"/>
  <c r="A6" i="3"/>
  <c r="A17" i="3"/>
  <c r="A13" i="3"/>
  <c r="A9" i="3"/>
  <c r="A5" i="3"/>
  <c r="A14" i="3"/>
  <c r="A16" i="4"/>
  <c r="A12" i="4"/>
  <c r="A8" i="4"/>
  <c r="A4" i="4"/>
  <c r="A3" i="4"/>
  <c r="A15" i="4"/>
  <c r="A11" i="4"/>
  <c r="A7" i="4"/>
  <c r="A18" i="4"/>
  <c r="A14" i="4"/>
  <c r="A10" i="4"/>
  <c r="A6" i="4"/>
  <c r="A17" i="4"/>
  <c r="A13" i="4"/>
  <c r="A9" i="4"/>
  <c r="A5" i="4"/>
  <c r="A16" i="5"/>
  <c r="A12" i="5"/>
  <c r="A8" i="5"/>
  <c r="A4" i="5"/>
  <c r="A3" i="5"/>
  <c r="A15" i="5"/>
  <c r="A11" i="5"/>
  <c r="A7" i="5"/>
  <c r="A18" i="5"/>
  <c r="A14" i="5"/>
  <c r="A10" i="5"/>
  <c r="A6" i="5"/>
  <c r="A17" i="5"/>
  <c r="A13" i="5"/>
  <c r="A9" i="5"/>
  <c r="A5" i="5"/>
  <c r="A16" i="6"/>
  <c r="A12" i="6"/>
  <c r="A8" i="6"/>
  <c r="A4" i="6"/>
  <c r="A3" i="6"/>
  <c r="A15" i="6"/>
  <c r="A11" i="6"/>
  <c r="A7" i="6"/>
  <c r="A18" i="6"/>
  <c r="A14" i="6"/>
  <c r="A10" i="6"/>
  <c r="A6" i="6"/>
  <c r="A17" i="6"/>
  <c r="A13" i="6"/>
  <c r="A9" i="6"/>
  <c r="A5" i="6"/>
  <c r="A8" i="7"/>
  <c r="A10" i="7"/>
  <c r="A7" i="7"/>
  <c r="A9" i="7"/>
  <c r="A6" i="7"/>
  <c r="A3" i="7"/>
  <c r="A13" i="7"/>
  <c r="A5" i="7"/>
  <c r="A12" i="7"/>
  <c r="A4" i="7"/>
  <c r="A11" i="7"/>
  <c r="A12" i="9"/>
  <c r="A4" i="9"/>
  <c r="A10" i="9"/>
  <c r="A13" i="9"/>
  <c r="A3" i="9"/>
  <c r="A9" i="9"/>
  <c r="A8" i="9"/>
  <c r="A5" i="9"/>
  <c r="A7" i="9"/>
  <c r="A6" i="9"/>
  <c r="A11" i="9"/>
  <c r="A15" i="8"/>
  <c r="A16" i="8"/>
  <c r="A17" i="8"/>
  <c r="A18" i="8"/>
  <c r="A6" i="8"/>
  <c r="A5" i="8"/>
  <c r="A3" i="8"/>
  <c r="A7" i="8"/>
  <c r="A10" i="8"/>
  <c r="A14" i="8"/>
  <c r="A8" i="8"/>
  <c r="A9" i="8"/>
  <c r="A13" i="8"/>
  <c r="A11" i="8"/>
  <c r="A12" i="8"/>
  <c r="E3" i="10"/>
  <c r="A4" i="8"/>
</calcChain>
</file>

<file path=xl/sharedStrings.xml><?xml version="1.0" encoding="utf-8"?>
<sst xmlns="http://schemas.openxmlformats.org/spreadsheetml/2006/main" count="1589" uniqueCount="425">
  <si>
    <t>Puidoux</t>
  </si>
  <si>
    <t>Prangins</t>
  </si>
  <si>
    <t>Epalinges</t>
  </si>
  <si>
    <t>N° de jours
depuis la dernière visite</t>
  </si>
  <si>
    <t>N°.
Zone</t>
  </si>
  <si>
    <t>JS</t>
  </si>
  <si>
    <t>Statu chantiers</t>
  </si>
  <si>
    <t>En cours</t>
  </si>
  <si>
    <t>N°
Tr.</t>
  </si>
  <si>
    <t>Mies</t>
  </si>
  <si>
    <t>Fontaines-sur-Grandson</t>
  </si>
  <si>
    <t>Nouveau</t>
  </si>
  <si>
    <t>Vich</t>
  </si>
  <si>
    <t>JMB</t>
  </si>
  <si>
    <t>Bruyat JM</t>
  </si>
  <si>
    <t>Cossonay</t>
  </si>
  <si>
    <t>Apples</t>
  </si>
  <si>
    <t>Thierrens</t>
  </si>
  <si>
    <t>Entreprise</t>
  </si>
  <si>
    <t>Qui</t>
  </si>
  <si>
    <t>Lieu du chantier</t>
  </si>
  <si>
    <t>Lausanne</t>
  </si>
  <si>
    <t>Total:</t>
  </si>
  <si>
    <t>Contacts</t>
  </si>
  <si>
    <t>Pully</t>
  </si>
  <si>
    <t>Lutry</t>
  </si>
  <si>
    <t>Commune</t>
  </si>
  <si>
    <t>TOTAL:</t>
  </si>
  <si>
    <t>Crissier</t>
  </si>
  <si>
    <t>Ecublens</t>
  </si>
  <si>
    <t>Echallens</t>
  </si>
  <si>
    <t xml:space="preserve">La Côte </t>
  </si>
  <si>
    <t>Nyon</t>
  </si>
  <si>
    <t>Gland</t>
  </si>
  <si>
    <t>Aubonne</t>
  </si>
  <si>
    <t>Gimel</t>
  </si>
  <si>
    <t>Rolle</t>
  </si>
  <si>
    <t>Perroy</t>
  </si>
  <si>
    <t>Morges</t>
  </si>
  <si>
    <t>Sous-traitant</t>
  </si>
  <si>
    <t>Aigle</t>
  </si>
  <si>
    <t>Bex</t>
  </si>
  <si>
    <t>Orbe</t>
  </si>
  <si>
    <t>Champagne</t>
  </si>
  <si>
    <t>Yverdon</t>
  </si>
  <si>
    <t>Payerne</t>
  </si>
  <si>
    <t>Chavornay</t>
  </si>
  <si>
    <t>Vallorbe</t>
  </si>
  <si>
    <t>Prilly</t>
  </si>
  <si>
    <t>GROS DE VAUD</t>
  </si>
  <si>
    <t>Renens</t>
  </si>
  <si>
    <t>Second Œuvre</t>
  </si>
  <si>
    <t>Cudrefin</t>
  </si>
  <si>
    <t>SG</t>
  </si>
  <si>
    <t>Bussigny</t>
  </si>
  <si>
    <t>Gilly</t>
  </si>
  <si>
    <t>Statu chantier</t>
  </si>
  <si>
    <t>N°
Tr.2</t>
  </si>
  <si>
    <t>St. Croix</t>
  </si>
  <si>
    <t>Yvonand</t>
  </si>
  <si>
    <t>Poliez-Pittet</t>
  </si>
  <si>
    <t>Avenches</t>
  </si>
  <si>
    <t>Echichens</t>
  </si>
  <si>
    <t>Baulmes</t>
  </si>
  <si>
    <t>Villars-Burquin</t>
  </si>
  <si>
    <t>Eysins</t>
  </si>
  <si>
    <t>Gingins</t>
  </si>
  <si>
    <t>PL</t>
  </si>
  <si>
    <t>La Sarraz</t>
  </si>
  <si>
    <t>Futur</t>
  </si>
  <si>
    <t>Vuiteboeuf</t>
  </si>
  <si>
    <t>Belmont sur Yverdon</t>
  </si>
  <si>
    <t>Commugny</t>
  </si>
  <si>
    <t>Bavois</t>
  </si>
  <si>
    <t>Saint-Barttellimy</t>
  </si>
  <si>
    <t>Ogens</t>
  </si>
  <si>
    <t>LSNE-Nord VD</t>
  </si>
  <si>
    <t>Ropraz</t>
  </si>
  <si>
    <t>Vucherens</t>
  </si>
  <si>
    <t>Syens</t>
  </si>
  <si>
    <t>Vulliens</t>
  </si>
  <si>
    <t>Chavannes-sur-Moudon</t>
  </si>
  <si>
    <t>Bussy-sur-Moudon</t>
  </si>
  <si>
    <t>Essertes</t>
  </si>
  <si>
    <t>Javier</t>
  </si>
  <si>
    <t>Riviera</t>
  </si>
  <si>
    <t>Lausanne-Riviera</t>
  </si>
  <si>
    <t>Agglomération LAUSANNE</t>
  </si>
  <si>
    <t>JC</t>
  </si>
  <si>
    <t>Oron-Moudon</t>
  </si>
  <si>
    <t>SG + MC</t>
  </si>
  <si>
    <t xml:space="preserve">district du </t>
  </si>
  <si>
    <t>Km2</t>
  </si>
  <si>
    <t>hab</t>
  </si>
  <si>
    <t>Comunes</t>
  </si>
  <si>
    <t>%</t>
  </si>
  <si>
    <t>Nord-Vaudois</t>
  </si>
  <si>
    <t>Côte</t>
  </si>
  <si>
    <t>Jura-Nord vaudois</t>
  </si>
  <si>
    <t>PC</t>
  </si>
  <si>
    <t xml:space="preserve"> J S</t>
  </si>
  <si>
    <t>MF</t>
  </si>
  <si>
    <t>Broye-Vully </t>
  </si>
  <si>
    <t>MC</t>
  </si>
  <si>
    <t>BS</t>
  </si>
  <si>
    <t>Ouest lausannois</t>
  </si>
  <si>
    <t>Gros-de-Vaud</t>
  </si>
  <si>
    <t>Lavaux-Oron</t>
  </si>
  <si>
    <t>Riviera-Pays-d'Enhaut</t>
  </si>
  <si>
    <t>Oui</t>
  </si>
  <si>
    <t xml:space="preserve">En cours </t>
  </si>
  <si>
    <t>Lucens</t>
  </si>
  <si>
    <t>Grandson</t>
  </si>
  <si>
    <t>Montagny</t>
  </si>
  <si>
    <t>Ballaigues</t>
  </si>
  <si>
    <t>Lignerolle</t>
  </si>
  <si>
    <t>Quasi fini</t>
  </si>
  <si>
    <t>Founex</t>
  </si>
  <si>
    <t>Eclépens</t>
  </si>
  <si>
    <t>Bottens</t>
  </si>
  <si>
    <t>En Cours</t>
  </si>
  <si>
    <t>Bulle</t>
  </si>
  <si>
    <t>Bonvillar</t>
  </si>
  <si>
    <t>Chêne-Pâquier</t>
  </si>
  <si>
    <t>Agiez</t>
  </si>
  <si>
    <t>Fey</t>
  </si>
  <si>
    <t>Estavayer-le-Lac</t>
  </si>
  <si>
    <t>Lonay</t>
  </si>
  <si>
    <t>Longirod</t>
  </si>
  <si>
    <t>Orges</t>
  </si>
  <si>
    <t>Servion</t>
  </si>
  <si>
    <t>Mont-sur-Rolle</t>
  </si>
  <si>
    <t>Orny</t>
  </si>
  <si>
    <t>Moudon</t>
  </si>
  <si>
    <t>Grandevent</t>
  </si>
  <si>
    <t>Bullet</t>
  </si>
  <si>
    <t>La Russille</t>
  </si>
  <si>
    <t>Pommy</t>
  </si>
  <si>
    <t>Tolochenaz</t>
  </si>
  <si>
    <t>Aclens</t>
  </si>
  <si>
    <t>Trélex</t>
  </si>
  <si>
    <t>Marchissy</t>
  </si>
  <si>
    <t>Savigny</t>
  </si>
  <si>
    <t>Penthalaz</t>
  </si>
  <si>
    <t>Penthaz</t>
  </si>
  <si>
    <t>Daillens</t>
  </si>
  <si>
    <t>Bière</t>
  </si>
  <si>
    <t>Givrins</t>
  </si>
  <si>
    <t>Lavigny</t>
  </si>
  <si>
    <t>Yens</t>
  </si>
  <si>
    <t>Croy</t>
  </si>
  <si>
    <t>Pietro -Maurizio - Sébastien</t>
  </si>
  <si>
    <t>Villy les Lacs</t>
  </si>
  <si>
    <t>Chabrey</t>
  </si>
  <si>
    <t>Froideville</t>
  </si>
  <si>
    <t>Cugy</t>
  </si>
  <si>
    <t>Cheseaux-Noreaz</t>
  </si>
  <si>
    <t>Donneloye</t>
  </si>
  <si>
    <t>Corcelles-sur-Chavornay</t>
  </si>
  <si>
    <t>Suchy</t>
  </si>
  <si>
    <t>Montagny- près-Yverdon</t>
  </si>
  <si>
    <t>Jongny</t>
  </si>
  <si>
    <t>Chamblon</t>
  </si>
  <si>
    <t>Dully</t>
  </si>
  <si>
    <t>Bursins</t>
  </si>
  <si>
    <t>Grens</t>
  </si>
  <si>
    <t>AS</t>
  </si>
  <si>
    <t>Onnens</t>
  </si>
  <si>
    <t>Corcelles-près-Concise</t>
  </si>
  <si>
    <t xml:space="preserve">Remarques </t>
  </si>
  <si>
    <t>Villeneuve</t>
  </si>
  <si>
    <t>Rances</t>
  </si>
  <si>
    <t>Coinsins</t>
  </si>
  <si>
    <t>Tannay</t>
  </si>
  <si>
    <t>Champvent</t>
  </si>
  <si>
    <t>Essert-sous-Champvent</t>
  </si>
  <si>
    <t>Denges</t>
  </si>
  <si>
    <t>Etagnières</t>
  </si>
  <si>
    <t>Bettens</t>
  </si>
  <si>
    <t>Bioley-Orjulaz</t>
  </si>
  <si>
    <t>Sullens</t>
  </si>
  <si>
    <t>Saint-Cergue</t>
  </si>
  <si>
    <t>Bassins</t>
  </si>
  <si>
    <t>Crassier</t>
  </si>
  <si>
    <t>Rovray</t>
  </si>
  <si>
    <t>Vuarrens</t>
  </si>
  <si>
    <t>Pailly</t>
  </si>
  <si>
    <t>Cronay</t>
  </si>
  <si>
    <t>Echandens</t>
  </si>
  <si>
    <t>Granges-Marnand</t>
  </si>
  <si>
    <t>Lully</t>
  </si>
  <si>
    <t>Denens</t>
  </si>
  <si>
    <t>Montricher</t>
  </si>
  <si>
    <t>Essertines-sur-Yverdon</t>
  </si>
  <si>
    <t>Ursins</t>
  </si>
  <si>
    <t>Corcelles-près-Payerne</t>
  </si>
  <si>
    <t>Dompierre</t>
  </si>
  <si>
    <t>Le Lieu</t>
  </si>
  <si>
    <t>L'Abbaye</t>
  </si>
  <si>
    <t>Salavaux</t>
  </si>
  <si>
    <t>Faoug</t>
  </si>
  <si>
    <t>Grandcour</t>
  </si>
  <si>
    <t>Ependes</t>
  </si>
  <si>
    <t>Fiez</t>
  </si>
  <si>
    <t>Terminé</t>
  </si>
  <si>
    <t>Comunes_NV</t>
  </si>
  <si>
    <t>District</t>
  </si>
  <si>
    <t>Jura - Nord vaudois</t>
  </si>
  <si>
    <t>Allaman</t>
  </si>
  <si>
    <t>Arnex-sur-Nyon</t>
  </si>
  <si>
    <t>Arnex-sur-Orbe</t>
  </si>
  <si>
    <t>Arzier-Le Muids</t>
  </si>
  <si>
    <t>Assens</t>
  </si>
  <si>
    <t>Broye - Vully</t>
  </si>
  <si>
    <t>Ballens</t>
  </si>
  <si>
    <t>Begnins</t>
  </si>
  <si>
    <t>Belmont-sur-Lausanne</t>
  </si>
  <si>
    <t>Belmont-sur-Yverdon</t>
  </si>
  <si>
    <t>Bercher</t>
  </si>
  <si>
    <t>Berolle</t>
  </si>
  <si>
    <t>Bioley-Magnoux</t>
  </si>
  <si>
    <t>Blonay</t>
  </si>
  <si>
    <t>Riviera - Pays-d'Enhaut</t>
  </si>
  <si>
    <t>Bofflens</t>
  </si>
  <si>
    <t>Bogis-Bossey</t>
  </si>
  <si>
    <t>Bonvillars</t>
  </si>
  <si>
    <t>Borex</t>
  </si>
  <si>
    <t>Bougy-Villars</t>
  </si>
  <si>
    <t>Boulens</t>
  </si>
  <si>
    <t>Bourg-en-Lavaux</t>
  </si>
  <si>
    <t>Bournens</t>
  </si>
  <si>
    <t>Boussens</t>
  </si>
  <si>
    <t>Bremblens</t>
  </si>
  <si>
    <t>Bretigny-sur-Morrens</t>
  </si>
  <si>
    <t>Bretonnières</t>
  </si>
  <si>
    <t>Buchillon</t>
  </si>
  <si>
    <t>Bursinel</t>
  </si>
  <si>
    <t>Burtigny</t>
  </si>
  <si>
    <t>Bussy-Chardonney</t>
  </si>
  <si>
    <t>Champtauroz</t>
  </si>
  <si>
    <t>Chardonne</t>
  </si>
  <si>
    <t>Château-d'Oex</t>
  </si>
  <si>
    <t>Chavannes-de-Bogis</t>
  </si>
  <si>
    <t>Chavannes-des-Bois</t>
  </si>
  <si>
    <t>Chavannes-le-Chêne</t>
  </si>
  <si>
    <t>Chavannes-le-Veyron</t>
  </si>
  <si>
    <t>Chavannes-près-Renens</t>
  </si>
  <si>
    <t>Cheseaux-Noréaz</t>
  </si>
  <si>
    <t>Cheseaux-sur-Lausanne</t>
  </si>
  <si>
    <t>Chéserex</t>
  </si>
  <si>
    <t>Chessel</t>
  </si>
  <si>
    <t>Chevilly</t>
  </si>
  <si>
    <t>Chevroux</t>
  </si>
  <si>
    <t>Chexbres</t>
  </si>
  <si>
    <t>Chigny</t>
  </si>
  <si>
    <t>Clarmont</t>
  </si>
  <si>
    <t>Concise</t>
  </si>
  <si>
    <t>Coppet</t>
  </si>
  <si>
    <t>Corbeyrier</t>
  </si>
  <si>
    <t>Corcelles-le-Jorat</t>
  </si>
  <si>
    <t>Corseaux</t>
  </si>
  <si>
    <t>Corsier-sur-Vevey</t>
  </si>
  <si>
    <t>Cottens</t>
  </si>
  <si>
    <t>Crans-près-Céligny</t>
  </si>
  <si>
    <t>Cuarnens</t>
  </si>
  <si>
    <t>Cuarny</t>
  </si>
  <si>
    <t>Curtilles</t>
  </si>
  <si>
    <t>Démoret</t>
  </si>
  <si>
    <t>Dizy</t>
  </si>
  <si>
    <t>Duillier</t>
  </si>
  <si>
    <t>Essertines-sur-Rolle</t>
  </si>
  <si>
    <t>Etoy</t>
  </si>
  <si>
    <t>Féchy</t>
  </si>
  <si>
    <t>Ferreyres</t>
  </si>
  <si>
    <t>Forel (Lavaux)</t>
  </si>
  <si>
    <t>Genolier</t>
  </si>
  <si>
    <t>Giez</t>
  </si>
  <si>
    <t>Gollion</t>
  </si>
  <si>
    <t>Goumoëns</t>
  </si>
  <si>
    <t>Grancy</t>
  </si>
  <si>
    <t>Gryon</t>
  </si>
  <si>
    <t>Henniez</t>
  </si>
  <si>
    <t>Hermenches</t>
  </si>
  <si>
    <t>Jorat-Menthue</t>
  </si>
  <si>
    <t>Jorat-Mézières</t>
  </si>
  <si>
    <t>Jouxtens-Mézery</t>
  </si>
  <si>
    <t>Juriens</t>
  </si>
  <si>
    <t>La Chaux (Cossonay)</t>
  </si>
  <si>
    <t>La Praz</t>
  </si>
  <si>
    <t>La Rippe</t>
  </si>
  <si>
    <t>La Tour-de-Peilz</t>
  </si>
  <si>
    <t>L'Abergement</t>
  </si>
  <si>
    <t>Lavey-Morcles</t>
  </si>
  <si>
    <t>Le Chenit</t>
  </si>
  <si>
    <t>Le Mont-sur-Lausanne</t>
  </si>
  <si>
    <t>Le Vaud</t>
  </si>
  <si>
    <t>Les Clées</t>
  </si>
  <si>
    <t>Leysin</t>
  </si>
  <si>
    <t>L'Isle</t>
  </si>
  <si>
    <t>Lovatens</t>
  </si>
  <si>
    <t>Luins</t>
  </si>
  <si>
    <t>Lussery-Villars</t>
  </si>
  <si>
    <t>Lussy-sur-Morges</t>
  </si>
  <si>
    <t>Maracon</t>
  </si>
  <si>
    <t>Mathod</t>
  </si>
  <si>
    <t>Mauborget</t>
  </si>
  <si>
    <t>Mauraz</t>
  </si>
  <si>
    <t>Mex</t>
  </si>
  <si>
    <t>Missy</t>
  </si>
  <si>
    <t>Moiry</t>
  </si>
  <si>
    <t>Mollens</t>
  </si>
  <si>
    <t>Molondin</t>
  </si>
  <si>
    <t>Montagny-près-Yverdon</t>
  </si>
  <si>
    <t>Montanaire</t>
  </si>
  <si>
    <t>Montcherand</t>
  </si>
  <si>
    <t>Montherod</t>
  </si>
  <si>
    <t>Montilliez</t>
  </si>
  <si>
    <t>Mont-la-Ville</t>
  </si>
  <si>
    <t>Montpreveyres</t>
  </si>
  <si>
    <t>Montreux</t>
  </si>
  <si>
    <t>Morrens</t>
  </si>
  <si>
    <t>Mutrux</t>
  </si>
  <si>
    <t>Novalles</t>
  </si>
  <si>
    <t>Noville</t>
  </si>
  <si>
    <t>Ollon</t>
  </si>
  <si>
    <t>Oppens</t>
  </si>
  <si>
    <t>Ormont-Dessous</t>
  </si>
  <si>
    <t>Ormont-Dessus</t>
  </si>
  <si>
    <t>Oron</t>
  </si>
  <si>
    <t>Orzens</t>
  </si>
  <si>
    <t>Oulens-sous-Echallens</t>
  </si>
  <si>
    <t>Pampigny</t>
  </si>
  <si>
    <t>Paudex</t>
  </si>
  <si>
    <t>Penthéréaz</t>
  </si>
  <si>
    <t>Pompaples</t>
  </si>
  <si>
    <t>Pomy</t>
  </si>
  <si>
    <t>Premier</t>
  </si>
  <si>
    <t>Préverenges</t>
  </si>
  <si>
    <t>Prévonloup</t>
  </si>
  <si>
    <t>Provence</t>
  </si>
  <si>
    <t>Rennaz</t>
  </si>
  <si>
    <t>Reverolle</t>
  </si>
  <si>
    <t>Rivaz</t>
  </si>
  <si>
    <t>Roche</t>
  </si>
  <si>
    <t>Romainmôtier-Envy</t>
  </si>
  <si>
    <t>Romanel-sur-Lausanne</t>
  </si>
  <si>
    <t>Romanel-sur-Morges</t>
  </si>
  <si>
    <t>Rossenges</t>
  </si>
  <si>
    <t>Rossinière</t>
  </si>
  <si>
    <t>Rougemont</t>
  </si>
  <si>
    <t>Rueyres</t>
  </si>
  <si>
    <t>Saint-Barthélemy</t>
  </si>
  <si>
    <t>Sainte-Croix</t>
  </si>
  <si>
    <t>Saint-George</t>
  </si>
  <si>
    <t>Saint-Légier - La Chiésaz</t>
  </si>
  <si>
    <t>Saint-Livres</t>
  </si>
  <si>
    <t>Saint-Oyens</t>
  </si>
  <si>
    <t>Saint-Prex</t>
  </si>
  <si>
    <t>Saint-Saphorin (Lavaux)</t>
  </si>
  <si>
    <t>Saint-Sulpice</t>
  </si>
  <si>
    <t>Saubraz</t>
  </si>
  <si>
    <t>Senarclens</t>
  </si>
  <si>
    <t>Sergey</t>
  </si>
  <si>
    <t>Sévery</t>
  </si>
  <si>
    <t>Signy-Avenex</t>
  </si>
  <si>
    <t>Suscévaz</t>
  </si>
  <si>
    <t>Tartegnin</t>
  </si>
  <si>
    <t>Tévenon</t>
  </si>
  <si>
    <t>Trey</t>
  </si>
  <si>
    <t>Treycovagnes</t>
  </si>
  <si>
    <t>Treytorrens (Payerne)</t>
  </si>
  <si>
    <t>Valbroye</t>
  </si>
  <si>
    <t>Valeyres-sous-Montagny</t>
  </si>
  <si>
    <t>Valeyres-sous-Rances</t>
  </si>
  <si>
    <t>Valeyres-sous-Ursins</t>
  </si>
  <si>
    <t>Vaulion</t>
  </si>
  <si>
    <t>Vaux-sur-Morges</t>
  </si>
  <si>
    <t>Vevey</t>
  </si>
  <si>
    <t>Veytaux</t>
  </si>
  <si>
    <t>Villars-Epeney</t>
  </si>
  <si>
    <t>Villars-le-Comte</t>
  </si>
  <si>
    <t>Villars-le-Terroir</t>
  </si>
  <si>
    <t>Villars-Sainte-Croix</t>
  </si>
  <si>
    <t>Villars-sous-Yens</t>
  </si>
  <si>
    <t>Villarzel</t>
  </si>
  <si>
    <t>Vinzel</t>
  </si>
  <si>
    <t>Vufflens-la-Ville</t>
  </si>
  <si>
    <t>Vufflens-le-Château</t>
  </si>
  <si>
    <t>Vugelles-La Mothe</t>
  </si>
  <si>
    <t>Vullierens</t>
  </si>
  <si>
    <t>Vully-les-Lacs</t>
  </si>
  <si>
    <t>Yverdon-les-Bains</t>
  </si>
  <si>
    <t>Yvorne</t>
  </si>
  <si>
    <t>Derniere
visite</t>
  </si>
  <si>
    <t>aaa_001</t>
  </si>
  <si>
    <t>aaa_002</t>
  </si>
  <si>
    <t>aaa_003</t>
  </si>
  <si>
    <t>aaa_004</t>
  </si>
  <si>
    <t>aaa_005</t>
  </si>
  <si>
    <t>aaa_006</t>
  </si>
  <si>
    <t>aaa_007</t>
  </si>
  <si>
    <t>aaa_008</t>
  </si>
  <si>
    <t>aaa_009</t>
  </si>
  <si>
    <t>aaa_010</t>
  </si>
  <si>
    <t>aaa_011</t>
  </si>
  <si>
    <t>aaa_029</t>
  </si>
  <si>
    <t>aaa_030</t>
  </si>
  <si>
    <t>aaa_031</t>
  </si>
  <si>
    <t>aaa_032</t>
  </si>
  <si>
    <t>aaa_033</t>
  </si>
  <si>
    <t>bbb</t>
  </si>
  <si>
    <t>bbb1</t>
  </si>
  <si>
    <t>Rue 001</t>
  </si>
  <si>
    <t>Rue 002</t>
  </si>
  <si>
    <t>Rue 003</t>
  </si>
  <si>
    <t>Rue 004</t>
  </si>
  <si>
    <t>Rue 005</t>
  </si>
  <si>
    <t>Rue 006</t>
  </si>
  <si>
    <t>Rue 024</t>
  </si>
  <si>
    <t>Rue 025</t>
  </si>
  <si>
    <t>Rue 026</t>
  </si>
  <si>
    <t>Rue 027</t>
  </si>
  <si>
    <t>Rue 028</t>
  </si>
  <si>
    <t>Rue 000</t>
  </si>
  <si>
    <t>De Sousa Jeronimo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</si>
</sst>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 * #,##0_ ;_ * \-#,##0_ ;_ * &quot;-&quot;_ ;_ @_ "/>
    <numFmt numFmtId="164" formatCode="d/m/yy;@"/>
    <numFmt numFmtId="165" formatCode="dd/mm/yy;@"/>
  </numFmts>
  <fonts count="26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7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Verdana"/>
      <family val="2"/>
    </font>
    <font>
      <b/>
      <sz val="8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theme="0" tint="-0.14996795556505021"/>
      </patternFill>
    </fill>
    <fill>
      <patternFill patternType="solid">
        <fgColor indexed="22"/>
        <bgColor theme="0" tint="-0.14996795556505021"/>
      </patternFill>
    </fill>
    <fill>
      <patternFill patternType="solid">
        <fgColor indexed="65"/>
        <bgColor theme="0" tint="-0.14996795556505021"/>
      </patternFill>
    </fill>
    <fill>
      <patternFill patternType="solid">
        <fgColor theme="0"/>
        <bgColor theme="0" tint="-0.14996795556505021"/>
      </patternFill>
    </fill>
    <fill>
      <patternFill patternType="solid">
        <fgColor rgb="FF92D050"/>
        <bgColor theme="0" tint="-0.14996795556505021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BE134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rgb="FFF2F2F2"/>
      </left>
      <right style="medium">
        <color rgb="FFF2F2F2"/>
      </right>
      <top style="medium">
        <color rgb="FFF2F2F2"/>
      </top>
      <bottom style="medium">
        <color rgb="FFF2F2F2"/>
      </bottom>
      <diagonal/>
    </border>
  </borders>
  <cellStyleXfs count="3">
    <xf numFmtId="0" fontId="0" fillId="0" borderId="0"/>
    <xf numFmtId="0" fontId="6" fillId="0" borderId="0"/>
    <xf numFmtId="0" fontId="15" fillId="0" borderId="0"/>
  </cellStyleXfs>
  <cellXfs count="146">
    <xf numFmtId="0" fontId="0" fillId="0" borderId="0" xfId="0"/>
    <xf numFmtId="0" fontId="13" fillId="0" borderId="0" xfId="0" applyFont="1" applyAlignment="1">
      <alignment horizontal="center" vertical="center" wrapText="1"/>
    </xf>
    <xf numFmtId="0" fontId="13" fillId="0" borderId="0" xfId="0" applyFont="1"/>
    <xf numFmtId="0" fontId="0" fillId="0" borderId="0" xfId="0" applyAlignment="1">
      <alignment horizontal="center" vertical="center" wrapText="1"/>
    </xf>
    <xf numFmtId="0" fontId="8" fillId="0" borderId="0" xfId="0" applyFont="1"/>
    <xf numFmtId="0" fontId="8" fillId="0" borderId="0" xfId="0" applyFont="1" applyBorder="1" applyAlignment="1"/>
    <xf numFmtId="0" fontId="8" fillId="2" borderId="0" xfId="0" applyFont="1" applyFill="1" applyBorder="1" applyAlignment="1"/>
    <xf numFmtId="0" fontId="14" fillId="0" borderId="0" xfId="0" applyFont="1" applyFill="1" applyBorder="1" applyAlignment="1">
      <alignment wrapText="1"/>
    </xf>
    <xf numFmtId="0" fontId="0" fillId="0" borderId="0" xfId="0" applyBorder="1"/>
    <xf numFmtId="0" fontId="1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1" fillId="0" borderId="11" xfId="0" applyFont="1" applyBorder="1" applyAlignment="1"/>
    <xf numFmtId="0" fontId="0" fillId="0" borderId="11" xfId="0" applyBorder="1" applyAlignment="1"/>
    <xf numFmtId="14" fontId="16" fillId="4" borderId="7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4" fontId="17" fillId="4" borderId="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8" fillId="3" borderId="10" xfId="0" applyFont="1" applyFill="1" applyBorder="1" applyAlignment="1">
      <alignment horizontal="center" vertical="center" wrapText="1"/>
    </xf>
    <xf numFmtId="0" fontId="19" fillId="3" borderId="7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15" fillId="0" borderId="0" xfId="0" applyFont="1"/>
    <xf numFmtId="0" fontId="8" fillId="0" borderId="0" xfId="2" applyFont="1" applyAlignment="1">
      <alignment horizontal="center" wrapText="1"/>
    </xf>
    <xf numFmtId="0" fontId="8" fillId="0" borderId="0" xfId="0" applyFont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0" fillId="0" borderId="24" xfId="0" applyBorder="1"/>
    <xf numFmtId="0" fontId="8" fillId="5" borderId="0" xfId="2" applyFont="1" applyFill="1" applyAlignment="1">
      <alignment horizontal="center" wrapText="1"/>
    </xf>
    <xf numFmtId="0" fontId="20" fillId="5" borderId="0" xfId="1" applyFont="1" applyFill="1"/>
    <xf numFmtId="0" fontId="6" fillId="0" borderId="21" xfId="1" applyBorder="1"/>
    <xf numFmtId="0" fontId="6" fillId="0" borderId="1" xfId="1" applyBorder="1"/>
    <xf numFmtId="0" fontId="8" fillId="0" borderId="21" xfId="2" applyFont="1" applyBorder="1" applyAlignment="1">
      <alignment horizontal="center" wrapText="1"/>
    </xf>
    <xf numFmtId="0" fontId="0" fillId="0" borderId="1" xfId="0" applyBorder="1"/>
    <xf numFmtId="0" fontId="0" fillId="0" borderId="22" xfId="0" applyBorder="1"/>
    <xf numFmtId="1" fontId="8" fillId="0" borderId="0" xfId="0" applyNumberFormat="1" applyFont="1" applyAlignment="1">
      <alignment horizontal="center"/>
    </xf>
    <xf numFmtId="1" fontId="8" fillId="0" borderId="0" xfId="0" applyNumberFormat="1" applyFont="1"/>
    <xf numFmtId="0" fontId="15" fillId="0" borderId="0" xfId="0" applyFont="1" applyAlignment="1">
      <alignment horizontal="right"/>
    </xf>
    <xf numFmtId="0" fontId="20" fillId="0" borderId="0" xfId="1" applyFont="1" applyAlignment="1">
      <alignment horizontal="right"/>
    </xf>
    <xf numFmtId="0" fontId="8" fillId="0" borderId="20" xfId="0" applyFont="1" applyBorder="1" applyAlignment="1">
      <alignment horizontal="right"/>
    </xf>
    <xf numFmtId="0" fontId="8" fillId="0" borderId="3" xfId="0" applyFont="1" applyBorder="1" applyAlignment="1">
      <alignment horizontal="right"/>
    </xf>
    <xf numFmtId="0" fontId="15" fillId="0" borderId="8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5" fillId="0" borderId="20" xfId="1" applyFont="1" applyBorder="1" applyAlignment="1">
      <alignment horizontal="center"/>
    </xf>
    <xf numFmtId="0" fontId="15" fillId="0" borderId="23" xfId="0" applyFont="1" applyBorder="1" applyAlignment="1">
      <alignment horizontal="right"/>
    </xf>
    <xf numFmtId="0" fontId="0" fillId="0" borderId="0" xfId="0" applyBorder="1" applyAlignment="1">
      <alignment horizontal="right"/>
    </xf>
    <xf numFmtId="41" fontId="0" fillId="0" borderId="0" xfId="0" applyNumberFormat="1" applyBorder="1" applyAlignment="1">
      <alignment horizontal="right"/>
    </xf>
    <xf numFmtId="0" fontId="0" fillId="0" borderId="24" xfId="0" applyBorder="1" applyAlignment="1">
      <alignment horizontal="right"/>
    </xf>
    <xf numFmtId="0" fontId="15" fillId="0" borderId="23" xfId="0" applyFont="1" applyBorder="1" applyAlignment="1">
      <alignment horizontal="center"/>
    </xf>
    <xf numFmtId="9" fontId="8" fillId="0" borderId="0" xfId="2" applyNumberFormat="1" applyFont="1" applyBorder="1" applyAlignment="1">
      <alignment horizontal="center" wrapText="1"/>
    </xf>
    <xf numFmtId="0" fontId="15" fillId="0" borderId="0" xfId="0" applyFont="1" applyBorder="1" applyAlignment="1">
      <alignment horizontal="center"/>
    </xf>
    <xf numFmtId="9" fontId="8" fillId="0" borderId="24" xfId="2" applyNumberFormat="1" applyFont="1" applyBorder="1" applyAlignment="1">
      <alignment horizontal="center" wrapText="1"/>
    </xf>
    <xf numFmtId="0" fontId="0" fillId="0" borderId="21" xfId="0" applyBorder="1" applyAlignment="1">
      <alignment horizontal="right"/>
    </xf>
    <xf numFmtId="0" fontId="0" fillId="0" borderId="22" xfId="0" applyBorder="1" applyAlignment="1">
      <alignment horizontal="right"/>
    </xf>
    <xf numFmtId="41" fontId="0" fillId="0" borderId="22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right"/>
    </xf>
    <xf numFmtId="41" fontId="8" fillId="0" borderId="20" xfId="0" applyNumberFormat="1" applyFont="1" applyBorder="1" applyAlignment="1">
      <alignment horizontal="right"/>
    </xf>
    <xf numFmtId="0" fontId="6" fillId="0" borderId="0" xfId="1" applyBorder="1" applyAlignment="1">
      <alignment horizontal="center"/>
    </xf>
    <xf numFmtId="0" fontId="0" fillId="0" borderId="23" xfId="0" applyBorder="1" applyAlignment="1">
      <alignment horizontal="right"/>
    </xf>
    <xf numFmtId="0" fontId="8" fillId="0" borderId="0" xfId="2" applyFont="1" applyBorder="1" applyAlignment="1">
      <alignment horizontal="center" wrapText="1"/>
    </xf>
    <xf numFmtId="0" fontId="15" fillId="0" borderId="21" xfId="0" applyFont="1" applyBorder="1" applyAlignment="1">
      <alignment horizontal="center"/>
    </xf>
    <xf numFmtId="9" fontId="8" fillId="0" borderId="22" xfId="2" applyNumberFormat="1" applyFont="1" applyBorder="1" applyAlignment="1">
      <alignment horizontal="center" wrapText="1"/>
    </xf>
    <xf numFmtId="0" fontId="8" fillId="0" borderId="22" xfId="2" applyFont="1" applyBorder="1" applyAlignment="1">
      <alignment horizontal="center" wrapText="1"/>
    </xf>
    <xf numFmtId="9" fontId="8" fillId="0" borderId="0" xfId="0" applyNumberFormat="1" applyFont="1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11" xfId="0" applyFont="1" applyBorder="1" applyAlignment="1">
      <alignment horizontal="center" vertical="center" wrapText="1"/>
    </xf>
    <xf numFmtId="14" fontId="10" fillId="2" borderId="12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wrapText="1"/>
    </xf>
    <xf numFmtId="0" fontId="4" fillId="7" borderId="5" xfId="0" applyFont="1" applyFill="1" applyBorder="1" applyAlignment="1">
      <alignment horizontal="center" vertical="center" wrapText="1"/>
    </xf>
    <xf numFmtId="0" fontId="15" fillId="6" borderId="17" xfId="0" applyFont="1" applyFill="1" applyBorder="1" applyAlignment="1">
      <alignment horizontal="center" wrapText="1"/>
    </xf>
    <xf numFmtId="0" fontId="4" fillId="9" borderId="14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165" fontId="8" fillId="0" borderId="27" xfId="0" applyNumberFormat="1" applyFont="1" applyBorder="1" applyAlignment="1">
      <alignment horizontal="center" vertical="center" wrapText="1"/>
    </xf>
    <xf numFmtId="0" fontId="0" fillId="0" borderId="27" xfId="0" applyBorder="1"/>
    <xf numFmtId="0" fontId="0" fillId="0" borderId="2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/>
    <xf numFmtId="0" fontId="10" fillId="0" borderId="11" xfId="0" applyFont="1" applyBorder="1" applyAlignment="1"/>
    <xf numFmtId="0" fontId="21" fillId="0" borderId="17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wrapText="1"/>
    </xf>
    <xf numFmtId="0" fontId="22" fillId="7" borderId="13" xfId="0" applyFont="1" applyFill="1" applyBorder="1" applyAlignment="1">
      <alignment horizontal="center" vertical="center" wrapText="1"/>
    </xf>
    <xf numFmtId="0" fontId="22" fillId="8" borderId="13" xfId="0" applyFont="1" applyFill="1" applyBorder="1" applyAlignment="1">
      <alignment horizontal="center" vertical="center" wrapText="1"/>
    </xf>
    <xf numFmtId="0" fontId="22" fillId="9" borderId="17" xfId="0" applyFont="1" applyFill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22" fillId="8" borderId="17" xfId="0" applyFont="1" applyFill="1" applyBorder="1" applyAlignment="1">
      <alignment horizontal="center" vertical="center" wrapText="1"/>
    </xf>
    <xf numFmtId="14" fontId="22" fillId="7" borderId="17" xfId="0" applyNumberFormat="1" applyFont="1" applyFill="1" applyBorder="1" applyAlignment="1">
      <alignment horizontal="center" vertical="center" wrapText="1"/>
    </xf>
    <xf numFmtId="0" fontId="22" fillId="7" borderId="9" xfId="0" applyFont="1" applyFill="1" applyBorder="1" applyAlignment="1">
      <alignment horizontal="center" vertical="center" wrapText="1"/>
    </xf>
    <xf numFmtId="0" fontId="22" fillId="8" borderId="8" xfId="0" applyFont="1" applyFill="1" applyBorder="1" applyAlignment="1">
      <alignment horizontal="center" vertical="center" wrapText="1"/>
    </xf>
    <xf numFmtId="0" fontId="22" fillId="9" borderId="8" xfId="0" applyFont="1" applyFill="1" applyBorder="1" applyAlignment="1">
      <alignment horizontal="center" vertical="center" wrapText="1"/>
    </xf>
    <xf numFmtId="0" fontId="22" fillId="0" borderId="17" xfId="0" applyFont="1" applyFill="1" applyBorder="1" applyAlignment="1">
      <alignment horizontal="center" vertical="center" wrapText="1"/>
    </xf>
    <xf numFmtId="0" fontId="22" fillId="9" borderId="6" xfId="0" applyFont="1" applyFill="1" applyBorder="1" applyAlignment="1">
      <alignment horizontal="center" vertical="center" wrapText="1"/>
    </xf>
    <xf numFmtId="0" fontId="23" fillId="3" borderId="10" xfId="0" applyFont="1" applyFill="1" applyBorder="1" applyAlignment="1">
      <alignment horizontal="center" vertical="center" wrapText="1"/>
    </xf>
    <xf numFmtId="0" fontId="23" fillId="3" borderId="18" xfId="0" applyFont="1" applyFill="1" applyBorder="1" applyAlignment="1">
      <alignment horizontal="center" vertical="center" wrapText="1"/>
    </xf>
    <xf numFmtId="0" fontId="3" fillId="10" borderId="17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wrapText="1"/>
    </xf>
    <xf numFmtId="0" fontId="3" fillId="9" borderId="8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3" fillId="0" borderId="17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2" fillId="0" borderId="17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164" fontId="22" fillId="10" borderId="25" xfId="0" applyNumberFormat="1" applyFont="1" applyFill="1" applyBorder="1" applyAlignment="1">
      <alignment horizontal="center" vertical="center" wrapText="1"/>
    </xf>
    <xf numFmtId="164" fontId="22" fillId="10" borderId="4" xfId="0" applyNumberFormat="1" applyFont="1" applyFill="1" applyBorder="1" applyAlignment="1">
      <alignment horizontal="center" vertical="center" wrapText="1"/>
    </xf>
    <xf numFmtId="164" fontId="22" fillId="10" borderId="6" xfId="0" applyNumberFormat="1" applyFont="1" applyFill="1" applyBorder="1" applyAlignment="1">
      <alignment horizontal="center" vertical="center" wrapText="1"/>
    </xf>
    <xf numFmtId="0" fontId="15" fillId="12" borderId="0" xfId="0" applyFont="1" applyFill="1"/>
    <xf numFmtId="0" fontId="24" fillId="13" borderId="28" xfId="0" applyFont="1" applyFill="1" applyBorder="1" applyAlignment="1">
      <alignment horizontal="center" vertical="center" wrapText="1"/>
    </xf>
    <xf numFmtId="0" fontId="22" fillId="7" borderId="26" xfId="0" applyFont="1" applyFill="1" applyBorder="1" applyAlignment="1">
      <alignment horizontal="center" vertical="center" wrapText="1"/>
    </xf>
    <xf numFmtId="0" fontId="22" fillId="8" borderId="26" xfId="0" applyFont="1" applyFill="1" applyBorder="1" applyAlignment="1">
      <alignment horizontal="center" vertical="center" wrapText="1"/>
    </xf>
    <xf numFmtId="0" fontId="22" fillId="7" borderId="6" xfId="0" applyFont="1" applyFill="1" applyBorder="1" applyAlignment="1">
      <alignment horizontal="center" vertical="center" wrapText="1"/>
    </xf>
    <xf numFmtId="0" fontId="3" fillId="10" borderId="15" xfId="0" applyFont="1" applyFill="1" applyBorder="1" applyAlignment="1">
      <alignment horizontal="center" vertical="center" wrapText="1"/>
    </xf>
    <xf numFmtId="0" fontId="25" fillId="3" borderId="18" xfId="0" applyFont="1" applyFill="1" applyBorder="1" applyAlignment="1">
      <alignment horizontal="center" vertical="center" wrapText="1"/>
    </xf>
    <xf numFmtId="0" fontId="19" fillId="3" borderId="10" xfId="0" applyFont="1" applyFill="1" applyBorder="1" applyAlignment="1">
      <alignment horizontal="center" vertical="center" wrapText="1"/>
    </xf>
    <xf numFmtId="0" fontId="20" fillId="3" borderId="18" xfId="0" applyFont="1" applyFill="1" applyBorder="1" applyAlignment="1">
      <alignment horizontal="center" vertical="center" wrapText="1"/>
    </xf>
    <xf numFmtId="164" fontId="22" fillId="10" borderId="25" xfId="0" applyNumberFormat="1" applyFont="1" applyFill="1" applyBorder="1" applyAlignment="1">
      <alignment horizontal="center" vertical="center"/>
    </xf>
    <xf numFmtId="164" fontId="22" fillId="6" borderId="25" xfId="0" applyNumberFormat="1" applyFont="1" applyFill="1" applyBorder="1" applyAlignment="1">
      <alignment horizontal="center" vertical="center" wrapText="1"/>
    </xf>
    <xf numFmtId="0" fontId="3" fillId="11" borderId="17" xfId="0" applyFont="1" applyFill="1" applyBorder="1" applyAlignment="1">
      <alignment horizontal="center" vertical="center" wrapText="1"/>
    </xf>
    <xf numFmtId="0" fontId="22" fillId="9" borderId="15" xfId="0" applyFont="1" applyFill="1" applyBorder="1" applyAlignment="1">
      <alignment horizontal="center" vertical="center" wrapText="1"/>
    </xf>
    <xf numFmtId="0" fontId="22" fillId="7" borderId="15" xfId="0" applyFont="1" applyFill="1" applyBorder="1" applyAlignment="1">
      <alignment horizontal="center" vertical="center" wrapText="1"/>
    </xf>
    <xf numFmtId="0" fontId="22" fillId="8" borderId="15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wrapText="1"/>
    </xf>
    <xf numFmtId="0" fontId="3" fillId="9" borderId="15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164" fontId="22" fillId="10" borderId="6" xfId="0" applyNumberFormat="1" applyFont="1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9" fillId="0" borderId="19" xfId="0" applyFont="1" applyBorder="1" applyAlignment="1"/>
    <xf numFmtId="0" fontId="9" fillId="0" borderId="11" xfId="0" applyFont="1" applyBorder="1" applyAlignment="1"/>
    <xf numFmtId="0" fontId="8" fillId="0" borderId="11" xfId="0" applyFont="1" applyBorder="1" applyAlignment="1">
      <alignment horizontal="left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45"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00FF00"/>
      <color rgb="FFFF99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5.bin"/><Relationship Id="rId3" Type="http://schemas.openxmlformats.org/officeDocument/2006/relationships/printerSettings" Target="../printerSettings/printerSettings20.bin"/><Relationship Id="rId7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Relationship Id="rId9" Type="http://schemas.openxmlformats.org/officeDocument/2006/relationships/printerSettings" Target="../printerSettings/printerSettings26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4.bin"/><Relationship Id="rId13" Type="http://schemas.openxmlformats.org/officeDocument/2006/relationships/printerSettings" Target="../printerSettings/printerSettings39.bin"/><Relationship Id="rId3" Type="http://schemas.openxmlformats.org/officeDocument/2006/relationships/printerSettings" Target="../printerSettings/printerSettings29.bin"/><Relationship Id="rId7" Type="http://schemas.openxmlformats.org/officeDocument/2006/relationships/printerSettings" Target="../printerSettings/printerSettings33.bin"/><Relationship Id="rId12" Type="http://schemas.openxmlformats.org/officeDocument/2006/relationships/printerSettings" Target="../printerSettings/printerSettings38.bin"/><Relationship Id="rId17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28.bin"/><Relationship Id="rId16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27.bin"/><Relationship Id="rId6" Type="http://schemas.openxmlformats.org/officeDocument/2006/relationships/printerSettings" Target="../printerSettings/printerSettings32.bin"/><Relationship Id="rId11" Type="http://schemas.openxmlformats.org/officeDocument/2006/relationships/printerSettings" Target="../printerSettings/printerSettings37.bin"/><Relationship Id="rId5" Type="http://schemas.openxmlformats.org/officeDocument/2006/relationships/printerSettings" Target="../printerSettings/printerSettings31.bin"/><Relationship Id="rId15" Type="http://schemas.openxmlformats.org/officeDocument/2006/relationships/printerSettings" Target="../printerSettings/printerSettings41.bin"/><Relationship Id="rId10" Type="http://schemas.openxmlformats.org/officeDocument/2006/relationships/printerSettings" Target="../printerSettings/printerSettings36.bin"/><Relationship Id="rId4" Type="http://schemas.openxmlformats.org/officeDocument/2006/relationships/printerSettings" Target="../printerSettings/printerSettings30.bin"/><Relationship Id="rId9" Type="http://schemas.openxmlformats.org/officeDocument/2006/relationships/printerSettings" Target="../printerSettings/printerSettings35.bin"/><Relationship Id="rId14" Type="http://schemas.openxmlformats.org/officeDocument/2006/relationships/printerSettings" Target="../printerSettings/printerSettings40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1.bin"/><Relationship Id="rId13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46.bin"/><Relationship Id="rId7" Type="http://schemas.openxmlformats.org/officeDocument/2006/relationships/printerSettings" Target="../printerSettings/printerSettings50.bin"/><Relationship Id="rId12" Type="http://schemas.openxmlformats.org/officeDocument/2006/relationships/printerSettings" Target="../printerSettings/printerSettings55.bin"/><Relationship Id="rId17" Type="http://schemas.openxmlformats.org/officeDocument/2006/relationships/printerSettings" Target="../printerSettings/printerSettings60.bin"/><Relationship Id="rId2" Type="http://schemas.openxmlformats.org/officeDocument/2006/relationships/printerSettings" Target="../printerSettings/printerSettings45.bin"/><Relationship Id="rId16" Type="http://schemas.openxmlformats.org/officeDocument/2006/relationships/printerSettings" Target="../printerSettings/printerSettings59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11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48.bin"/><Relationship Id="rId15" Type="http://schemas.openxmlformats.org/officeDocument/2006/relationships/printerSettings" Target="../printerSettings/printerSettings58.bin"/><Relationship Id="rId10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47.bin"/><Relationship Id="rId9" Type="http://schemas.openxmlformats.org/officeDocument/2006/relationships/printerSettings" Target="../printerSettings/printerSettings52.bin"/><Relationship Id="rId14" Type="http://schemas.openxmlformats.org/officeDocument/2006/relationships/printerSettings" Target="../printerSettings/printerSettings5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8.bin"/><Relationship Id="rId13" Type="http://schemas.openxmlformats.org/officeDocument/2006/relationships/printerSettings" Target="../printerSettings/printerSettings73.bin"/><Relationship Id="rId3" Type="http://schemas.openxmlformats.org/officeDocument/2006/relationships/printerSettings" Target="../printerSettings/printerSettings63.bin"/><Relationship Id="rId7" Type="http://schemas.openxmlformats.org/officeDocument/2006/relationships/printerSettings" Target="../printerSettings/printerSettings67.bin"/><Relationship Id="rId12" Type="http://schemas.openxmlformats.org/officeDocument/2006/relationships/printerSettings" Target="../printerSettings/printerSettings72.bin"/><Relationship Id="rId17" Type="http://schemas.openxmlformats.org/officeDocument/2006/relationships/printerSettings" Target="../printerSettings/printerSettings77.bin"/><Relationship Id="rId2" Type="http://schemas.openxmlformats.org/officeDocument/2006/relationships/printerSettings" Target="../printerSettings/printerSettings62.bin"/><Relationship Id="rId16" Type="http://schemas.openxmlformats.org/officeDocument/2006/relationships/printerSettings" Target="../printerSettings/printerSettings76.bin"/><Relationship Id="rId1" Type="http://schemas.openxmlformats.org/officeDocument/2006/relationships/printerSettings" Target="../printerSettings/printerSettings61.bin"/><Relationship Id="rId6" Type="http://schemas.openxmlformats.org/officeDocument/2006/relationships/printerSettings" Target="../printerSettings/printerSettings66.bin"/><Relationship Id="rId11" Type="http://schemas.openxmlformats.org/officeDocument/2006/relationships/printerSettings" Target="../printerSettings/printerSettings71.bin"/><Relationship Id="rId5" Type="http://schemas.openxmlformats.org/officeDocument/2006/relationships/printerSettings" Target="../printerSettings/printerSettings65.bin"/><Relationship Id="rId15" Type="http://schemas.openxmlformats.org/officeDocument/2006/relationships/printerSettings" Target="../printerSettings/printerSettings75.bin"/><Relationship Id="rId10" Type="http://schemas.openxmlformats.org/officeDocument/2006/relationships/printerSettings" Target="../printerSettings/printerSettings70.bin"/><Relationship Id="rId4" Type="http://schemas.openxmlformats.org/officeDocument/2006/relationships/printerSettings" Target="../printerSettings/printerSettings64.bin"/><Relationship Id="rId9" Type="http://schemas.openxmlformats.org/officeDocument/2006/relationships/printerSettings" Target="../printerSettings/printerSettings69.bin"/><Relationship Id="rId14" Type="http://schemas.openxmlformats.org/officeDocument/2006/relationships/printerSettings" Target="../printerSettings/printerSettings7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5.bin"/><Relationship Id="rId13" Type="http://schemas.openxmlformats.org/officeDocument/2006/relationships/printerSettings" Target="../printerSettings/printerSettings90.bin"/><Relationship Id="rId3" Type="http://schemas.openxmlformats.org/officeDocument/2006/relationships/printerSettings" Target="../printerSettings/printerSettings80.bin"/><Relationship Id="rId7" Type="http://schemas.openxmlformats.org/officeDocument/2006/relationships/printerSettings" Target="../printerSettings/printerSettings84.bin"/><Relationship Id="rId12" Type="http://schemas.openxmlformats.org/officeDocument/2006/relationships/printerSettings" Target="../printerSettings/printerSettings89.bin"/><Relationship Id="rId2" Type="http://schemas.openxmlformats.org/officeDocument/2006/relationships/printerSettings" Target="../printerSettings/printerSettings79.bin"/><Relationship Id="rId16" Type="http://schemas.openxmlformats.org/officeDocument/2006/relationships/printerSettings" Target="../printerSettings/printerSettings93.bin"/><Relationship Id="rId1" Type="http://schemas.openxmlformats.org/officeDocument/2006/relationships/printerSettings" Target="../printerSettings/printerSettings78.bin"/><Relationship Id="rId6" Type="http://schemas.openxmlformats.org/officeDocument/2006/relationships/printerSettings" Target="../printerSettings/printerSettings83.bin"/><Relationship Id="rId11" Type="http://schemas.openxmlformats.org/officeDocument/2006/relationships/printerSettings" Target="../printerSettings/printerSettings88.bin"/><Relationship Id="rId5" Type="http://schemas.openxmlformats.org/officeDocument/2006/relationships/printerSettings" Target="../printerSettings/printerSettings82.bin"/><Relationship Id="rId15" Type="http://schemas.openxmlformats.org/officeDocument/2006/relationships/printerSettings" Target="../printerSettings/printerSettings92.bin"/><Relationship Id="rId10" Type="http://schemas.openxmlformats.org/officeDocument/2006/relationships/printerSettings" Target="../printerSettings/printerSettings87.bin"/><Relationship Id="rId4" Type="http://schemas.openxmlformats.org/officeDocument/2006/relationships/printerSettings" Target="../printerSettings/printerSettings81.bin"/><Relationship Id="rId9" Type="http://schemas.openxmlformats.org/officeDocument/2006/relationships/printerSettings" Target="../printerSettings/printerSettings86.bin"/><Relationship Id="rId14" Type="http://schemas.openxmlformats.org/officeDocument/2006/relationships/printerSettings" Target="../printerSettings/printerSettings9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1.bin"/><Relationship Id="rId13" Type="http://schemas.openxmlformats.org/officeDocument/2006/relationships/printerSettings" Target="../printerSettings/printerSettings106.bin"/><Relationship Id="rId3" Type="http://schemas.openxmlformats.org/officeDocument/2006/relationships/printerSettings" Target="../printerSettings/printerSettings96.bin"/><Relationship Id="rId7" Type="http://schemas.openxmlformats.org/officeDocument/2006/relationships/printerSettings" Target="../printerSettings/printerSettings100.bin"/><Relationship Id="rId12" Type="http://schemas.openxmlformats.org/officeDocument/2006/relationships/printerSettings" Target="../printerSettings/printerSettings105.bin"/><Relationship Id="rId17" Type="http://schemas.openxmlformats.org/officeDocument/2006/relationships/printerSettings" Target="../printerSettings/printerSettings110.bin"/><Relationship Id="rId2" Type="http://schemas.openxmlformats.org/officeDocument/2006/relationships/printerSettings" Target="../printerSettings/printerSettings95.bin"/><Relationship Id="rId16" Type="http://schemas.openxmlformats.org/officeDocument/2006/relationships/printerSettings" Target="../printerSettings/printerSettings109.bin"/><Relationship Id="rId1" Type="http://schemas.openxmlformats.org/officeDocument/2006/relationships/printerSettings" Target="../printerSettings/printerSettings94.bin"/><Relationship Id="rId6" Type="http://schemas.openxmlformats.org/officeDocument/2006/relationships/printerSettings" Target="../printerSettings/printerSettings99.bin"/><Relationship Id="rId11" Type="http://schemas.openxmlformats.org/officeDocument/2006/relationships/printerSettings" Target="../printerSettings/printerSettings104.bin"/><Relationship Id="rId5" Type="http://schemas.openxmlformats.org/officeDocument/2006/relationships/printerSettings" Target="../printerSettings/printerSettings98.bin"/><Relationship Id="rId15" Type="http://schemas.openxmlformats.org/officeDocument/2006/relationships/printerSettings" Target="../printerSettings/printerSettings108.bin"/><Relationship Id="rId10" Type="http://schemas.openxmlformats.org/officeDocument/2006/relationships/printerSettings" Target="../printerSettings/printerSettings103.bin"/><Relationship Id="rId4" Type="http://schemas.openxmlformats.org/officeDocument/2006/relationships/printerSettings" Target="../printerSettings/printerSettings97.bin"/><Relationship Id="rId9" Type="http://schemas.openxmlformats.org/officeDocument/2006/relationships/printerSettings" Target="../printerSettings/printerSettings102.bin"/><Relationship Id="rId14" Type="http://schemas.openxmlformats.org/officeDocument/2006/relationships/printerSettings" Target="../printerSettings/printerSettings10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8.bin"/><Relationship Id="rId13" Type="http://schemas.openxmlformats.org/officeDocument/2006/relationships/printerSettings" Target="../printerSettings/printerSettings123.bin"/><Relationship Id="rId3" Type="http://schemas.openxmlformats.org/officeDocument/2006/relationships/printerSettings" Target="../printerSettings/printerSettings113.bin"/><Relationship Id="rId7" Type="http://schemas.openxmlformats.org/officeDocument/2006/relationships/printerSettings" Target="../printerSettings/printerSettings117.bin"/><Relationship Id="rId12" Type="http://schemas.openxmlformats.org/officeDocument/2006/relationships/printerSettings" Target="../printerSettings/printerSettings122.bin"/><Relationship Id="rId17" Type="http://schemas.openxmlformats.org/officeDocument/2006/relationships/printerSettings" Target="../printerSettings/printerSettings127.bin"/><Relationship Id="rId2" Type="http://schemas.openxmlformats.org/officeDocument/2006/relationships/printerSettings" Target="../printerSettings/printerSettings112.bin"/><Relationship Id="rId16" Type="http://schemas.openxmlformats.org/officeDocument/2006/relationships/printerSettings" Target="../printerSettings/printerSettings126.bin"/><Relationship Id="rId1" Type="http://schemas.openxmlformats.org/officeDocument/2006/relationships/printerSettings" Target="../printerSettings/printerSettings111.bin"/><Relationship Id="rId6" Type="http://schemas.openxmlformats.org/officeDocument/2006/relationships/printerSettings" Target="../printerSettings/printerSettings116.bin"/><Relationship Id="rId11" Type="http://schemas.openxmlformats.org/officeDocument/2006/relationships/printerSettings" Target="../printerSettings/printerSettings121.bin"/><Relationship Id="rId5" Type="http://schemas.openxmlformats.org/officeDocument/2006/relationships/printerSettings" Target="../printerSettings/printerSettings115.bin"/><Relationship Id="rId15" Type="http://schemas.openxmlformats.org/officeDocument/2006/relationships/printerSettings" Target="../printerSettings/printerSettings125.bin"/><Relationship Id="rId10" Type="http://schemas.openxmlformats.org/officeDocument/2006/relationships/printerSettings" Target="../printerSettings/printerSettings120.bin"/><Relationship Id="rId4" Type="http://schemas.openxmlformats.org/officeDocument/2006/relationships/printerSettings" Target="../printerSettings/printerSettings114.bin"/><Relationship Id="rId9" Type="http://schemas.openxmlformats.org/officeDocument/2006/relationships/printerSettings" Target="../printerSettings/printerSettings119.bin"/><Relationship Id="rId14" Type="http://schemas.openxmlformats.org/officeDocument/2006/relationships/printerSettings" Target="../printerSettings/printerSettings124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5.bin"/><Relationship Id="rId13" Type="http://schemas.openxmlformats.org/officeDocument/2006/relationships/printerSettings" Target="../printerSettings/printerSettings140.bin"/><Relationship Id="rId3" Type="http://schemas.openxmlformats.org/officeDocument/2006/relationships/printerSettings" Target="../printerSettings/printerSettings130.bin"/><Relationship Id="rId7" Type="http://schemas.openxmlformats.org/officeDocument/2006/relationships/printerSettings" Target="../printerSettings/printerSettings134.bin"/><Relationship Id="rId12" Type="http://schemas.openxmlformats.org/officeDocument/2006/relationships/printerSettings" Target="../printerSettings/printerSettings139.bin"/><Relationship Id="rId17" Type="http://schemas.openxmlformats.org/officeDocument/2006/relationships/printerSettings" Target="../printerSettings/printerSettings144.bin"/><Relationship Id="rId2" Type="http://schemas.openxmlformats.org/officeDocument/2006/relationships/printerSettings" Target="../printerSettings/printerSettings129.bin"/><Relationship Id="rId16" Type="http://schemas.openxmlformats.org/officeDocument/2006/relationships/printerSettings" Target="../printerSettings/printerSettings143.bin"/><Relationship Id="rId1" Type="http://schemas.openxmlformats.org/officeDocument/2006/relationships/printerSettings" Target="../printerSettings/printerSettings128.bin"/><Relationship Id="rId6" Type="http://schemas.openxmlformats.org/officeDocument/2006/relationships/printerSettings" Target="../printerSettings/printerSettings133.bin"/><Relationship Id="rId11" Type="http://schemas.openxmlformats.org/officeDocument/2006/relationships/printerSettings" Target="../printerSettings/printerSettings138.bin"/><Relationship Id="rId5" Type="http://schemas.openxmlformats.org/officeDocument/2006/relationships/printerSettings" Target="../printerSettings/printerSettings132.bin"/><Relationship Id="rId15" Type="http://schemas.openxmlformats.org/officeDocument/2006/relationships/printerSettings" Target="../printerSettings/printerSettings142.bin"/><Relationship Id="rId10" Type="http://schemas.openxmlformats.org/officeDocument/2006/relationships/printerSettings" Target="../printerSettings/printerSettings137.bin"/><Relationship Id="rId4" Type="http://schemas.openxmlformats.org/officeDocument/2006/relationships/printerSettings" Target="../printerSettings/printerSettings131.bin"/><Relationship Id="rId9" Type="http://schemas.openxmlformats.org/officeDocument/2006/relationships/printerSettings" Target="../printerSettings/printerSettings136.bin"/><Relationship Id="rId14" Type="http://schemas.openxmlformats.org/officeDocument/2006/relationships/printerSettings" Target="../printerSettings/printerSettings1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0"/>
  <sheetViews>
    <sheetView zoomScaleNormal="100" zoomScaleSheetLayoutView="100" workbookViewId="0">
      <pane ySplit="2" topLeftCell="A3" activePane="bottomLeft" state="frozen"/>
      <selection pane="bottomLeft" activeCell="R2" sqref="R2"/>
    </sheetView>
  </sheetViews>
  <sheetFormatPr baseColWidth="10" defaultRowHeight="12.75"/>
  <cols>
    <col min="1" max="1" width="9.7109375" customWidth="1"/>
    <col min="2" max="2" width="15.28515625" customWidth="1"/>
    <col min="3" max="3" width="11.42578125" style="17"/>
    <col min="4" max="4" width="10.5703125" style="16" customWidth="1"/>
    <col min="5" max="5" width="6.140625" customWidth="1"/>
    <col min="6" max="6" width="14.5703125" customWidth="1"/>
    <col min="7" max="7" width="15.85546875" customWidth="1"/>
    <col min="8" max="8" width="9.85546875" customWidth="1"/>
    <col min="9" max="9" width="10.7109375" customWidth="1"/>
    <col min="10" max="10" width="13.7109375" customWidth="1"/>
    <col min="11" max="11" width="16.7109375" customWidth="1"/>
    <col min="12" max="12" width="13.28515625" customWidth="1"/>
    <col min="13" max="13" width="23" customWidth="1"/>
  </cols>
  <sheetData>
    <row r="1" spans="1:15" ht="39" thickBot="1">
      <c r="A1" s="13">
        <f ca="1">TODAY()</f>
        <v>43056</v>
      </c>
      <c r="B1" s="79" t="s">
        <v>87</v>
      </c>
      <c r="C1" s="80"/>
      <c r="D1" s="79" t="s">
        <v>151</v>
      </c>
      <c r="E1" s="81"/>
      <c r="F1" s="82"/>
      <c r="G1" s="82"/>
      <c r="H1" s="82"/>
      <c r="I1" s="82"/>
      <c r="J1" s="82"/>
      <c r="K1" s="82"/>
      <c r="L1" s="82"/>
      <c r="M1" s="83"/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28.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103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103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103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28.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103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103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103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103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103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103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103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103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103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28.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103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14.2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103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ht="14.2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103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19" spans="1:15">
      <c r="C19"/>
      <c r="D19"/>
    </row>
    <row r="20" spans="1:15" ht="15">
      <c r="A20" s="71" t="s">
        <v>22</v>
      </c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>
      <c r="D21" s="15"/>
      <c r="H21" s="72"/>
      <c r="L21" s="16"/>
      <c r="M21" s="3"/>
    </row>
    <row r="22" spans="1:15" ht="15.75">
      <c r="A22" s="2" t="s">
        <v>27</v>
      </c>
      <c r="B22" s="1">
        <f>I20+L20</f>
        <v>103</v>
      </c>
      <c r="D22" s="15"/>
      <c r="L22" s="16"/>
      <c r="M22" s="3"/>
    </row>
    <row r="23" spans="1:15">
      <c r="C23" s="16"/>
      <c r="G23" s="3"/>
      <c r="J23" s="16"/>
      <c r="K23" s="16"/>
      <c r="L23" s="16"/>
      <c r="M23" s="3"/>
    </row>
    <row r="24" spans="1:15">
      <c r="C24"/>
      <c r="D24" s="15"/>
    </row>
    <row r="25" spans="1:15">
      <c r="C25"/>
      <c r="D25" s="15"/>
    </row>
    <row r="26" spans="1:15">
      <c r="C26"/>
      <c r="D26" s="15"/>
    </row>
    <row r="27" spans="1:15">
      <c r="C27"/>
      <c r="D27" s="15"/>
    </row>
    <row r="28" spans="1:15">
      <c r="C28"/>
      <c r="D28" s="15"/>
    </row>
    <row r="29" spans="1:15">
      <c r="C29"/>
      <c r="D29" s="15"/>
    </row>
    <row r="30" spans="1:15">
      <c r="C30"/>
      <c r="D30" s="15"/>
    </row>
    <row r="31" spans="1:15">
      <c r="C31"/>
      <c r="D31" s="15"/>
    </row>
    <row r="32" spans="1:15">
      <c r="C32"/>
      <c r="D32" s="15"/>
    </row>
    <row r="33" spans="3:4">
      <c r="C33"/>
      <c r="D33" s="15"/>
    </row>
    <row r="34" spans="3:4">
      <c r="C34"/>
      <c r="D34" s="15"/>
    </row>
    <row r="35" spans="3:4">
      <c r="C35"/>
      <c r="D35" s="15"/>
    </row>
    <row r="36" spans="3:4">
      <c r="C36"/>
      <c r="D36" s="15"/>
    </row>
    <row r="37" spans="3:4">
      <c r="C37"/>
      <c r="D37" s="15"/>
    </row>
    <row r="38" spans="3:4">
      <c r="C38"/>
      <c r="D38" s="15"/>
    </row>
    <row r="39" spans="3:4">
      <c r="C39"/>
      <c r="D39" s="15"/>
    </row>
    <row r="40" spans="3:4">
      <c r="C40"/>
      <c r="D40" s="15"/>
    </row>
    <row r="41" spans="3:4">
      <c r="C41"/>
      <c r="D41" s="15"/>
    </row>
    <row r="42" spans="3:4">
      <c r="C42"/>
      <c r="D42" s="15"/>
    </row>
    <row r="43" spans="3:4">
      <c r="C43"/>
      <c r="D43" s="15"/>
    </row>
    <row r="44" spans="3:4">
      <c r="C44"/>
      <c r="D44" s="15"/>
    </row>
    <row r="45" spans="3:4">
      <c r="C45"/>
      <c r="D45" s="15"/>
    </row>
    <row r="46" spans="3:4">
      <c r="C46"/>
      <c r="D46" s="15"/>
    </row>
    <row r="47" spans="3:4">
      <c r="C47"/>
      <c r="D47" s="15"/>
    </row>
    <row r="48" spans="3:4">
      <c r="C48"/>
      <c r="D48" s="15"/>
    </row>
    <row r="49" spans="1:4">
      <c r="C49"/>
      <c r="D49" s="15"/>
    </row>
    <row r="50" spans="1:4">
      <c r="C50"/>
      <c r="D50" s="15"/>
    </row>
    <row r="51" spans="1:4">
      <c r="C51"/>
      <c r="D51" s="15"/>
    </row>
    <row r="52" spans="1:4">
      <c r="C52"/>
      <c r="D52" s="15"/>
    </row>
    <row r="53" spans="1:4">
      <c r="D53" s="15"/>
    </row>
    <row r="54" spans="1:4">
      <c r="D54" s="15"/>
    </row>
    <row r="55" spans="1:4">
      <c r="D55" s="15"/>
    </row>
    <row r="56" spans="1:4">
      <c r="A56" s="3"/>
      <c r="D56" s="15"/>
    </row>
    <row r="57" spans="1:4">
      <c r="D57" s="15"/>
    </row>
    <row r="58" spans="1:4">
      <c r="D58" s="15"/>
    </row>
    <row r="59" spans="1:4">
      <c r="D59" s="15"/>
    </row>
    <row r="60" spans="1:4">
      <c r="D60" s="15"/>
    </row>
  </sheetData>
  <sortState ref="A3:M23">
    <sortCondition ref="C3:C23"/>
    <sortCondition ref="G3:G23"/>
  </sortState>
  <customSheetViews>
    <customSheetView guid="{5F979A7D-3C45-4E01-AC4E-6AF996C2FB7E}" showPageBreaks="1" topLeftCell="A16">
      <selection activeCell="C32" sqref="C32"/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1"/>
      <headerFooter alignWithMargins="0"/>
    </customSheetView>
    <customSheetView guid="{805F7F6C-07D5-4218-A4CA-7C4C90848235}" showPageBreaks="1">
      <pane ySplit="2" topLeftCell="A60" activePane="bottomLeft" state="frozen"/>
      <selection pane="bottomLeft" activeCell="C75" sqref="C75"/>
      <pageMargins left="3.937007874015748E-2" right="3.937007874015748E-2" top="0.19685039370078741" bottom="0.19685039370078741" header="0.31496062992125984" footer="0.31496062992125984"/>
      <pageSetup paperSize="9" scale="60" fitToWidth="0" orientation="portrait" r:id="rId2"/>
      <headerFooter alignWithMargins="0"/>
    </customSheetView>
    <customSheetView guid="{DD43EEA5-BE5B-4AB0-8865-DC841F62FEB0}" showPageBreaks="1" printArea="1" topLeftCell="A88">
      <selection activeCell="C142" sqref="C142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3"/>
      <headerFooter alignWithMargins="0"/>
    </customSheetView>
    <customSheetView guid="{B0E69852-7093-450F-A7BA-DF58D900D8C0}" showPageBreaks="1" fitToPage="1">
      <pane ySplit="2" topLeftCell="A78" activePane="bottomLeft" state="frozen"/>
      <selection pane="bottomLeft" activeCell="B40" sqref="B40"/>
      <pageMargins left="0.25" right="0.25" top="0.75" bottom="0.75" header="0.3" footer="0.3"/>
      <pageSetup paperSize="9" scale="16" fitToWidth="0" orientation="portrait" r:id="rId4"/>
      <headerFooter alignWithMargins="0"/>
    </customSheetView>
    <customSheetView guid="{22839E51-E1BC-4162-88B4-CA5F127F3C85}" fitToPage="1">
      <pane ySplit="2" topLeftCell="A114" activePane="bottomLeft" state="frozen"/>
      <selection pane="bottomLeft" activeCell="N113" sqref="N113"/>
      <pageMargins left="0.25" right="0.25" top="0.75" bottom="0.75" header="0.3" footer="0.3"/>
      <pageSetup paperSize="9" scale="22" fitToWidth="0" orientation="portrait" r:id="rId5"/>
      <headerFooter alignWithMargins="0"/>
    </customSheetView>
    <customSheetView guid="{D5B7212A-F5FC-48E9-95FB-8D19D632D5AB}" fitToPage="1">
      <pane ySplit="2" topLeftCell="A3" activePane="bottomLeft" state="frozen"/>
      <selection pane="bottomLeft" activeCell="K20" sqref="K20"/>
      <pageMargins left="0.25" right="0.25" top="0.75" bottom="0.75" header="0.3" footer="0.3"/>
      <pageSetup paperSize="9" scale="22" fitToWidth="0" orientation="portrait" r:id="rId6"/>
      <headerFooter alignWithMargins="0"/>
    </customSheetView>
    <customSheetView guid="{8B766052-4F40-468C-B71F-6C193228FA22}" fitToPage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7" fitToWidth="0" orientation="portrait" r:id="rId7"/>
      <headerFooter alignWithMargins="0"/>
      <autoFilter ref="A2:M77" xr:uid="{00000000-0000-0000-0000-000000000000}"/>
    </customSheetView>
    <customSheetView guid="{EF0064CB-B488-48DD-8AED-F76D881E7AC7}" showPageBreaks="1" fitToPage="1" printArea="1" showAutoFilter="1">
      <pane ySplit="2" topLeftCell="A48" activePane="bottomLeft" state="frozen"/>
      <selection pane="bottomLeft" activeCell="K20" sqref="K20"/>
      <pageMargins left="0.25" right="0.25" top="0.75" bottom="0.75" header="0.3" footer="0.3"/>
      <pageSetup paperSize="9" scale="37" fitToWidth="0" orientation="portrait" r:id="rId8"/>
      <headerFooter alignWithMargins="0"/>
      <autoFilter ref="A2:M75" xr:uid="{00000000-0000-0000-0000-000000000000}"/>
    </customSheetView>
    <customSheetView guid="{06173D09-096A-409A-9B21-5E195858C106}" fitToPage="1" showAutoFilter="1">
      <pane ySplit="2" topLeftCell="A3" activePane="bottomLeft" state="frozen"/>
      <selection pane="bottomLeft" activeCell="G56" sqref="G56"/>
      <pageMargins left="0.25" right="0.25" top="0.75" bottom="0.75" header="0.3" footer="0.3"/>
      <pageSetup paperSize="9" scale="37" fitToWidth="0" orientation="portrait" r:id="rId9"/>
      <headerFooter alignWithMargins="0"/>
      <autoFilter ref="A2:M66" xr:uid="{00000000-0000-0000-0000-000000000000}"/>
    </customSheetView>
    <customSheetView guid="{BED03972-C3F0-4F78-9704-DCCDCB8FCF1B}" showPageBreaks="1" fitToPage="1" printArea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6" fitToWidth="0" orientation="portrait" r:id="rId10"/>
      <headerFooter alignWithMargins="0"/>
      <autoFilter ref="A2:M80" xr:uid="{00000000-0000-0000-0000-000000000000}"/>
    </customSheetView>
    <customSheetView guid="{D72A7779-FC70-4190-9EAC-A6BC816ED896}" showPageBreaks="1" fitToPage="1" printArea="1" showAutoFilter="1">
      <pane ySplit="2" topLeftCell="A30" activePane="bottomLeft" state="frozen"/>
      <selection pane="bottomLeft" activeCell="N52" sqref="N52"/>
      <pageMargins left="0.25" right="0.25" top="0.75" bottom="0.75" header="0.3" footer="0.3"/>
      <pageSetup paperSize="9" scale="50" fitToWidth="0" orientation="portrait" r:id="rId11"/>
      <headerFooter alignWithMargins="0"/>
      <autoFilter ref="A2:M49" xr:uid="{00000000-0000-0000-0000-000000000000}"/>
    </customSheetView>
    <customSheetView guid="{50F3467E-4919-4700-A0BE-7BB6C42229E0}" showPageBreaks="1" fitToPage="1" view="pageBreakPreview" topLeftCell="A11">
      <selection activeCell="S163" sqref="S163"/>
      <pageMargins left="0.25" right="0.25" top="0.75" bottom="0.75" header="0.3" footer="0.3"/>
      <pageSetup paperSize="9" scale="62" fitToHeight="0" orientation="portrait" r:id="rId12"/>
      <headerFooter alignWithMargins="0"/>
    </customSheetView>
    <customSheetView guid="{D9CF27E2-A625-406B-9DD0-87B849324BC8}" topLeftCell="A7">
      <selection activeCell="C191" sqref="C191"/>
      <rowBreaks count="3" manualBreakCount="3">
        <brk id="39" max="12" man="1"/>
        <brk id="93" max="16383" man="1"/>
        <brk id="137" max="16383" man="1"/>
      </rowBreaks>
      <pageMargins left="0.23622047244094491" right="0.23622047244094491" top="0.74803149606299213" bottom="0.74803149606299213" header="0.31496062992125984" footer="0.31496062992125984"/>
      <pageSetup paperSize="9" scale="14" fitToWidth="0" orientation="portrait" r:id="rId13"/>
      <headerFooter alignWithMargins="0"/>
    </customSheetView>
    <customSheetView guid="{D68FB203-A429-4F1D-8B6F-0065D37ACC69}" showPageBreaks="1" fitToPage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17" fitToWidth="0" orientation="portrait" r:id="rId14"/>
      <headerFooter alignWithMargins="0"/>
    </customSheetView>
    <customSheetView guid="{FD0F1160-D044-4784-A51D-B6A811C15EA7}" showPageBreaks="1" fitToPage="1">
      <pane ySplit="2" topLeftCell="A21" activePane="bottomLeft" state="frozen"/>
      <selection pane="bottomLeft" activeCell="K20" sqref="K20"/>
      <pageMargins left="0.25" right="0.25" top="0.75" bottom="0.75" header="0.3" footer="0.3"/>
      <pageSetup paperSize="9" scale="17" fitToWidth="0" orientation="portrait" r:id="rId15"/>
      <headerFooter alignWithMargins="0"/>
    </customSheetView>
    <customSheetView guid="{90487034-ADE3-46A8-B115-1E9FD0E1C1F1}" showPageBreaks="1" printArea="1">
      <pane ySplit="2" topLeftCell="A3" activePane="bottomLeft" state="frozen"/>
      <selection pane="bottomLeft" activeCell="F19" sqref="F19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2" fitToWidth="0" orientation="portrait" r:id="rId16"/>
      <headerFooter alignWithMargins="0"/>
    </customSheetView>
  </customSheetViews>
  <phoneticPr fontId="12" type="noConversion"/>
  <conditionalFormatting sqref="C3:C18">
    <cfRule type="cellIs" dxfId="44" priority="2" stopIfTrue="1" operator="between">
      <formula>1</formula>
      <formula>90</formula>
    </cfRule>
  </conditionalFormatting>
  <conditionalFormatting sqref="A3:A18">
    <cfRule type="cellIs" dxfId="43" priority="1" operator="between">
      <formula>367</formula>
      <formula>2000</formula>
    </cfRule>
    <cfRule type="cellIs" dxfId="42" priority="3" stopIfTrue="1" operator="between">
      <formula>0</formula>
      <formula>60</formula>
    </cfRule>
    <cfRule type="cellIs" dxfId="41" priority="4" stopIfTrue="1" operator="between">
      <formula>61</formula>
      <formula>120</formula>
    </cfRule>
    <cfRule type="cellIs" dxfId="4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3B73BA3F-A595-4F23-A717-B966F074B2A7}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22" fitToWidth="0" orientation="portrait" r:id="rId17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23"/>
  <sheetViews>
    <sheetView zoomScaleNormal="100" workbookViewId="0">
      <pane ySplit="2" topLeftCell="A3" activePane="bottomLeft" state="frozen"/>
      <selection pane="bottomLeft" activeCell="E3" sqref="E3:E17"/>
    </sheetView>
  </sheetViews>
  <sheetFormatPr baseColWidth="10" defaultRowHeight="12.75"/>
  <cols>
    <col min="2" max="2" width="17.85546875" customWidth="1"/>
    <col min="6" max="6" width="5" bestFit="1" customWidth="1"/>
    <col min="7" max="7" width="14.140625" customWidth="1"/>
    <col min="10" max="10" width="13.42578125" customWidth="1"/>
  </cols>
  <sheetData>
    <row r="1" spans="1:15" ht="13.5" thickBot="1">
      <c r="A1" s="13">
        <f ca="1">TODAY()</f>
        <v>43056</v>
      </c>
      <c r="B1" s="4"/>
      <c r="E1" s="4"/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28.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53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53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53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53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53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14.2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14.2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53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ht="14.2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53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20" spans="1:15" ht="1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>
      <c r="C21" s="17"/>
      <c r="D21" s="15"/>
      <c r="H21" s="72"/>
      <c r="L21" s="16"/>
      <c r="M21" s="3"/>
    </row>
    <row r="22" spans="1:15" ht="15.7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>
      <c r="C23" s="16"/>
      <c r="D23" s="16"/>
      <c r="G23" s="3"/>
      <c r="J23" s="16"/>
      <c r="K23" s="16"/>
      <c r="L23" s="16"/>
      <c r="M23" s="3"/>
    </row>
  </sheetData>
  <customSheetViews>
    <customSheetView guid="{5F979A7D-3C45-4E01-AC4E-6AF996C2FB7E}" showPageBreaks="1">
      <selection activeCell="M50" sqref="M50"/>
      <pageMargins left="0.7" right="0.7" top="0.75" bottom="0.75" header="0.3" footer="0.3"/>
      <pageSetup paperSize="9" scale="39" orientation="portrait" r:id="rId1"/>
    </customSheetView>
    <customSheetView guid="{805F7F6C-07D5-4218-A4CA-7C4C9084823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2"/>
    </customSheetView>
    <customSheetView guid="{DD43EEA5-BE5B-4AB0-8865-DC841F62FEB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3"/>
    </customSheetView>
    <customSheetView guid="{B0E69852-7093-450F-A7BA-DF58D900D8C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4"/>
    </customSheetView>
    <customSheetView guid="{22839E51-E1BC-4162-88B4-CA5F127F3C8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5"/>
    </customSheetView>
    <customSheetView guid="{D68FB203-A429-4F1D-8B6F-0065D37ACC69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6"/>
    </customSheetView>
    <customSheetView guid="{FD0F1160-D044-4784-A51D-B6A811C15EA7}">
      <selection activeCell="D55" sqref="D55"/>
      <pageMargins left="0.7" right="0.7" top="0.75" bottom="0.75" header="0.3" footer="0.3"/>
      <pageSetup paperSize="9" scale="39" orientation="portrait" r:id="rId7"/>
    </customSheetView>
    <customSheetView guid="{90487034-ADE3-46A8-B115-1E9FD0E1C1F1}">
      <pane ySplit="2" topLeftCell="A3" activePane="bottomLeft" state="frozen"/>
      <selection pane="bottomLeft" activeCell="R12" sqref="R12"/>
      <pageMargins left="0.7" right="0.7" top="0.75" bottom="0.75" header="0.3" footer="0.3"/>
      <pageSetup paperSize="9" scale="39" orientation="portrait" r:id="rId8"/>
    </customSheetView>
  </customSheetViews>
  <conditionalFormatting sqref="C3:C18">
    <cfRule type="cellIs" dxfId="39" priority="2" stopIfTrue="1" operator="between">
      <formula>1</formula>
      <formula>90</formula>
    </cfRule>
  </conditionalFormatting>
  <conditionalFormatting sqref="A3:A18">
    <cfRule type="cellIs" dxfId="38" priority="1" operator="between">
      <formula>367</formula>
      <formula>2000</formula>
    </cfRule>
    <cfRule type="cellIs" dxfId="37" priority="3" stopIfTrue="1" operator="between">
      <formula>0</formula>
      <formula>60</formula>
    </cfRule>
    <cfRule type="cellIs" dxfId="36" priority="4" stopIfTrue="1" operator="between">
      <formula>61</formula>
      <formula>120</formula>
    </cfRule>
    <cfRule type="cellIs" dxfId="3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4F1602C9-7090-41B1-AF15-C1FDDC4C626A}">
      <formula1>Statu</formula1>
    </dataValidation>
  </dataValidations>
  <pageMargins left="0.7" right="0.7" top="0.75" bottom="0.75" header="0.3" footer="0.3"/>
  <pageSetup paperSize="9" scale="39" orientation="portrait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4"/>
  <sheetViews>
    <sheetView zoomScaleNormal="85" workbookViewId="0">
      <pane ySplit="2" topLeftCell="A12" activePane="bottomLeft" state="frozen"/>
      <selection pane="bottomLeft" activeCell="C38" sqref="C38"/>
    </sheetView>
  </sheetViews>
  <sheetFormatPr baseColWidth="10" defaultRowHeight="12.75"/>
  <cols>
    <col min="1" max="1" width="11" style="10" customWidth="1"/>
    <col min="2" max="2" width="18.140625" style="10" customWidth="1"/>
    <col min="3" max="3" width="12" style="10" bestFit="1" customWidth="1"/>
    <col min="4" max="4" width="11.28515625" style="108" bestFit="1" customWidth="1"/>
    <col min="5" max="5" width="10.7109375" style="10" customWidth="1"/>
    <col min="6" max="7" width="14.140625" style="10" customWidth="1"/>
    <col min="8" max="8" width="23.85546875" style="10" customWidth="1"/>
    <col min="9" max="9" width="12.42578125" style="10" customWidth="1"/>
    <col min="10" max="10" width="11.28515625" style="10" bestFit="1" customWidth="1"/>
    <col min="11" max="11" width="11.5703125" style="10" bestFit="1" customWidth="1"/>
    <col min="12" max="12" width="19.5703125" style="3" customWidth="1"/>
    <col min="13" max="16384" width="11.42578125" style="10"/>
  </cols>
  <sheetData>
    <row r="1" spans="1:15" ht="24" thickBot="1">
      <c r="A1" s="13">
        <f ca="1">TODAY()</f>
        <v>43056</v>
      </c>
      <c r="B1" s="107" t="s">
        <v>31</v>
      </c>
      <c r="E1" s="106" t="s">
        <v>166</v>
      </c>
    </row>
    <row r="2" spans="1:15" customFormat="1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customFormat="1" ht="14.2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166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customFormat="1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166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customFormat="1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166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customFormat="1" ht="14.2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166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customFormat="1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166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customFormat="1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166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customFormat="1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166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customFormat="1" ht="14.2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166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customFormat="1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166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customFormat="1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166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customFormat="1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166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customFormat="1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166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14.2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166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customFormat="1" ht="14.2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166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customFormat="1" ht="14.2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166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customFormat="1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19" spans="1:15" customFormat="1"/>
    <row r="20" spans="1:15" customFormat="1" ht="1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customFormat="1" ht="15">
      <c r="C21" s="17"/>
      <c r="D21" s="15"/>
      <c r="H21" s="72"/>
      <c r="L21" s="16"/>
      <c r="M21" s="3"/>
    </row>
    <row r="22" spans="1:15" customFormat="1" ht="15.7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customFormat="1">
      <c r="C23" s="16"/>
      <c r="D23" s="16"/>
      <c r="G23" s="3"/>
      <c r="J23" s="16"/>
      <c r="K23" s="16"/>
      <c r="L23" s="16"/>
      <c r="M23" s="3"/>
    </row>
    <row r="24" spans="1:15">
      <c r="D24" s="109"/>
    </row>
    <row r="25" spans="1:15">
      <c r="D25" s="109"/>
    </row>
    <row r="26" spans="1:15">
      <c r="D26" s="109"/>
    </row>
    <row r="27" spans="1:15">
      <c r="D27" s="109"/>
    </row>
    <row r="28" spans="1:15">
      <c r="D28" s="109"/>
    </row>
    <row r="29" spans="1:15">
      <c r="D29" s="109"/>
    </row>
    <row r="30" spans="1:15">
      <c r="A30" s="3"/>
      <c r="D30" s="109"/>
    </row>
    <row r="31" spans="1:15">
      <c r="D31" s="109"/>
    </row>
    <row r="32" spans="1:15">
      <c r="D32" s="109"/>
    </row>
    <row r="33" spans="4:4">
      <c r="D33" s="109"/>
    </row>
    <row r="34" spans="4:4">
      <c r="D34" s="109"/>
    </row>
  </sheetData>
  <sortState ref="A3:O28">
    <sortCondition ref="G3"/>
  </sortState>
  <customSheetViews>
    <customSheetView guid="{5F979A7D-3C45-4E01-AC4E-6AF996C2FB7E}" showPageBreaks="1" printArea="1">
      <selection activeCell="E22" sqref="E22"/>
      <rowBreaks count="2" manualBreakCount="2">
        <brk id="53" max="16383" man="1"/>
        <brk id="121" max="14" man="1"/>
      </rowBreaks>
      <pageMargins left="0.17" right="0.26" top="0.17" bottom="0.16" header="0.17" footer="0.16"/>
      <pageSetup paperSize="9" scale="35" orientation="portrait" r:id="rId1"/>
      <headerFooter alignWithMargins="0"/>
    </customSheetView>
    <customSheetView guid="{805F7F6C-07D5-4218-A4CA-7C4C90848235}" showPageBreaks="1">
      <pane ySplit="1" topLeftCell="A101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2"/>
      <headerFooter alignWithMargins="0"/>
    </customSheetView>
    <customSheetView guid="{DD43EEA5-BE5B-4AB0-8865-DC841F62FEB0}" scale="85" showPageBreaks="1">
      <pane ySplit="1" topLeftCell="A2" activePane="bottomLeft" state="frozen"/>
      <selection pane="bottomLeft" activeCell="J78" sqref="J78"/>
      <pageMargins left="0.17" right="0.26" top="0.17" bottom="0.16" header="0.17" footer="0.16"/>
      <pageSetup paperSize="9" scale="49" orientation="portrait" r:id="rId3"/>
      <headerFooter alignWithMargins="0"/>
    </customSheetView>
    <customSheetView guid="{B0E69852-7093-450F-A7BA-DF58D900D8C0}" showPageBreaks="1">
      <pane ySplit="1" topLeftCell="A2" activePane="bottomLeft" state="frozen"/>
      <selection pane="bottomLeft" activeCell="A114" sqref="A114:XFD114"/>
      <pageMargins left="0.17" right="0.26" top="0.17" bottom="0.16" header="0.17" footer="0.16"/>
      <pageSetup paperSize="9" scale="49" orientation="portrait" r:id="rId4"/>
      <headerFooter alignWithMargins="0"/>
    </customSheetView>
    <customSheetView guid="{22839E51-E1BC-4162-88B4-CA5F127F3C85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5"/>
      <headerFooter alignWithMargins="0"/>
    </customSheetView>
    <customSheetView guid="{D5B7212A-F5FC-48E9-95FB-8D19D632D5AB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6"/>
      <headerFooter alignWithMargins="0"/>
    </customSheetView>
    <customSheetView guid="{8B766052-4F40-468C-B71F-6C193228FA22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7"/>
      <headerFooter alignWithMargins="0"/>
      <autoFilter ref="A2:N112" xr:uid="{00000000-0000-0000-0000-000000000000}"/>
    </customSheetView>
    <customSheetView guid="{EF0064CB-B488-48DD-8AED-F76D881E7AC7}" showAutoFilter="1">
      <pane ySplit="2" topLeftCell="A93" activePane="bottomLeft" state="frozen"/>
      <selection pane="bottomLeft" activeCell="A85" sqref="A85:XFD85"/>
      <pageMargins left="0.17" right="0.26" top="0.17" bottom="0.16" header="0.17" footer="0.16"/>
      <pageSetup paperSize="9" scale="49" orientation="portrait" r:id="rId8"/>
      <headerFooter alignWithMargins="0"/>
      <autoFilter ref="A2:N107" xr:uid="{00000000-0000-0000-0000-000000000000}"/>
    </customSheetView>
    <customSheetView guid="{06173D09-096A-409A-9B21-5E195858C106}" showAutoFilter="1">
      <pane ySplit="2" topLeftCell="A3" activePane="bottomLeft" state="frozen"/>
      <selection pane="bottomLeft" activeCell="A63" sqref="A63"/>
      <rowBreaks count="1" manualBreakCount="1">
        <brk id="50" max="13" man="1"/>
      </rowBreaks>
      <pageMargins left="0.17" right="0.26" top="0.17" bottom="0.16" header="0.17" footer="0.16"/>
      <pageSetup paperSize="9" scale="49" orientation="portrait" r:id="rId9"/>
      <headerFooter alignWithMargins="0"/>
      <autoFilter ref="A2:N117" xr:uid="{00000000-0000-0000-0000-000000000000}"/>
    </customSheetView>
    <customSheetView guid="{BED03972-C3F0-4F78-9704-DCCDCB8FCF1B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10"/>
      <headerFooter alignWithMargins="0"/>
      <autoFilter ref="A2:N118" xr:uid="{00000000-0000-0000-0000-000000000000}"/>
    </customSheetView>
    <customSheetView guid="{D72A7779-FC70-4190-9EAC-A6BC816ED896}">
      <pane ySplit="1" topLeftCell="A2" activePane="bottomLeft" state="frozen"/>
      <selection pane="bottomLeft" activeCell="C97" sqref="C97"/>
      <pageMargins left="0.17" right="0.26" top="0.17" bottom="0.16" header="0.17" footer="0.16"/>
      <pageSetup paperSize="9" scale="49" orientation="portrait" r:id="rId11"/>
      <headerFooter alignWithMargins="0"/>
    </customSheetView>
    <customSheetView guid="{50F3467E-4919-4700-A0BE-7BB6C42229E0}">
      <pane ySplit="1" topLeftCell="A2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2"/>
      <headerFooter alignWithMargins="0"/>
    </customSheetView>
    <customSheetView guid="{D9CF27E2-A625-406B-9DD0-87B849324BC8}">
      <pane ySplit="1" topLeftCell="A2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13"/>
      <headerFooter alignWithMargins="0"/>
    </customSheetView>
    <customSheetView guid="{D68FB203-A429-4F1D-8B6F-0065D37ACC69}">
      <pane ySplit="1" topLeftCell="A53" activePane="bottomLeft" state="frozen"/>
      <selection pane="bottomLeft" activeCell="C57" sqref="C57"/>
      <pageMargins left="0.17" right="0.26" top="0.17" bottom="0.16" header="0.17" footer="0.16"/>
      <pageSetup paperSize="9" scale="49" orientation="portrait" r:id="rId14"/>
      <headerFooter alignWithMargins="0"/>
    </customSheetView>
    <customSheetView guid="{FD0F1160-D044-4784-A51D-B6A811C15EA7}" showPageBreaks="1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5"/>
      <headerFooter alignWithMargins="0"/>
    </customSheetView>
    <customSheetView guid="{90487034-ADE3-46A8-B115-1E9FD0E1C1F1}" showPageBreaks="1">
      <pane ySplit="2" topLeftCell="A66" activePane="bottomLeft" state="frozen"/>
      <selection pane="bottomLeft" activeCell="A35" sqref="A34:A35"/>
      <pageMargins left="0.17" right="0.26" top="0.17" bottom="0.16" header="0.17" footer="0.16"/>
      <pageSetup paperSize="9" scale="49" orientation="portrait" r:id="rId16"/>
      <headerFooter alignWithMargins="0"/>
    </customSheetView>
  </customSheetViews>
  <phoneticPr fontId="12" type="noConversion"/>
  <conditionalFormatting sqref="C3:C18">
    <cfRule type="cellIs" dxfId="34" priority="2" stopIfTrue="1" operator="between">
      <formula>1</formula>
      <formula>90</formula>
    </cfRule>
  </conditionalFormatting>
  <conditionalFormatting sqref="A3:A18">
    <cfRule type="cellIs" dxfId="33" priority="1" operator="between">
      <formula>367</formula>
      <formula>2000</formula>
    </cfRule>
    <cfRule type="cellIs" dxfId="32" priority="3" stopIfTrue="1" operator="between">
      <formula>0</formula>
      <formula>60</formula>
    </cfRule>
    <cfRule type="cellIs" dxfId="31" priority="4" stopIfTrue="1" operator="between">
      <formula>61</formula>
      <formula>120</formula>
    </cfRule>
    <cfRule type="cellIs" dxfId="3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FE8E8C2E-2E6A-4B9A-A2ED-9EF75C6430DE}">
      <formula1>Statu</formula1>
    </dataValidation>
  </dataValidations>
  <pageMargins left="0.17" right="0.26" top="0.17" bottom="0.16" header="0.17" footer="0.16"/>
  <pageSetup paperSize="9" scale="49" orientation="portrait" r:id="rId17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82"/>
  <sheetViews>
    <sheetView zoomScaleNormal="100" workbookViewId="0">
      <pane ySplit="2" topLeftCell="A3" activePane="bottomLeft" state="frozen"/>
      <selection pane="bottomLeft" activeCell="E18" sqref="E18"/>
    </sheetView>
  </sheetViews>
  <sheetFormatPr baseColWidth="10" defaultRowHeight="12.75"/>
  <cols>
    <col min="1" max="1" width="11" customWidth="1"/>
    <col min="2" max="2" width="17" customWidth="1"/>
    <col min="3" max="3" width="11.42578125" style="19"/>
    <col min="4" max="4" width="10.42578125" bestFit="1" customWidth="1"/>
    <col min="6" max="6" width="6" bestFit="1" customWidth="1"/>
    <col min="7" max="7" width="12.140625" customWidth="1"/>
    <col min="13" max="13" width="12.7109375" customWidth="1"/>
  </cols>
  <sheetData>
    <row r="1" spans="1:15" ht="13.5" thickBot="1">
      <c r="A1" s="13">
        <f ca="1">TODAY()</f>
        <v>43056</v>
      </c>
      <c r="B1" s="4" t="s">
        <v>86</v>
      </c>
      <c r="C1" s="4" t="s">
        <v>14</v>
      </c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28.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13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14.2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13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14.2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13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ht="14.2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22" t="s">
        <v>13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19" spans="1:15">
      <c r="C19"/>
    </row>
    <row r="20" spans="1:15" ht="1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>
      <c r="C21" s="17"/>
      <c r="D21" s="15"/>
      <c r="H21" s="72"/>
      <c r="L21" s="16"/>
      <c r="M21" s="3"/>
    </row>
    <row r="22" spans="1:15" ht="15.7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>
      <c r="C23" s="16"/>
      <c r="D23" s="16"/>
      <c r="G23" s="3"/>
      <c r="J23" s="16"/>
      <c r="K23" s="16"/>
      <c r="L23" s="16"/>
      <c r="M23" s="3"/>
    </row>
    <row r="24" spans="1:15">
      <c r="D24" s="14"/>
    </row>
    <row r="25" spans="1:15">
      <c r="D25" s="14"/>
    </row>
    <row r="26" spans="1:15">
      <c r="D26" s="14"/>
    </row>
    <row r="27" spans="1:15">
      <c r="D27" s="14"/>
    </row>
    <row r="28" spans="1:15">
      <c r="D28" s="14"/>
    </row>
    <row r="29" spans="1:15">
      <c r="D29" s="14"/>
    </row>
    <row r="30" spans="1:15">
      <c r="D30" s="14"/>
    </row>
    <row r="31" spans="1:15">
      <c r="D31" s="14"/>
    </row>
    <row r="32" spans="1:15">
      <c r="D32" s="14"/>
    </row>
    <row r="33" spans="4:4">
      <c r="D33" s="14"/>
    </row>
    <row r="34" spans="4:4">
      <c r="D34" s="14"/>
    </row>
    <row r="35" spans="4:4">
      <c r="D35" s="14"/>
    </row>
    <row r="36" spans="4:4">
      <c r="D36" s="14"/>
    </row>
    <row r="37" spans="4:4">
      <c r="D37" s="14"/>
    </row>
    <row r="38" spans="4:4">
      <c r="D38" s="14"/>
    </row>
    <row r="39" spans="4:4">
      <c r="D39" s="14"/>
    </row>
    <row r="40" spans="4:4">
      <c r="D40" s="14"/>
    </row>
    <row r="41" spans="4:4">
      <c r="D41" s="14"/>
    </row>
    <row r="42" spans="4:4">
      <c r="D42" s="14"/>
    </row>
    <row r="43" spans="4:4">
      <c r="D43" s="14"/>
    </row>
    <row r="44" spans="4:4">
      <c r="D44" s="14"/>
    </row>
    <row r="45" spans="4:4">
      <c r="D45" s="14"/>
    </row>
    <row r="46" spans="4:4">
      <c r="D46" s="14"/>
    </row>
    <row r="47" spans="4:4">
      <c r="D47" s="14"/>
    </row>
    <row r="48" spans="4:4">
      <c r="D48" s="14"/>
    </row>
    <row r="49" spans="4:4">
      <c r="D49" s="14"/>
    </row>
    <row r="50" spans="4:4">
      <c r="D50" s="14"/>
    </row>
    <row r="51" spans="4:4">
      <c r="D51" s="14"/>
    </row>
    <row r="52" spans="4:4">
      <c r="D52" s="14"/>
    </row>
    <row r="53" spans="4:4">
      <c r="D53" s="14"/>
    </row>
    <row r="54" spans="4:4">
      <c r="D54" s="14"/>
    </row>
    <row r="55" spans="4:4">
      <c r="D55" s="14"/>
    </row>
    <row r="56" spans="4:4">
      <c r="D56" s="14"/>
    </row>
    <row r="57" spans="4:4">
      <c r="D57" s="14"/>
    </row>
    <row r="58" spans="4:4">
      <c r="D58" s="14"/>
    </row>
    <row r="59" spans="4:4">
      <c r="D59" s="14"/>
    </row>
    <row r="60" spans="4:4">
      <c r="D60" s="14"/>
    </row>
    <row r="61" spans="4:4">
      <c r="D61" s="14"/>
    </row>
    <row r="62" spans="4:4">
      <c r="D62" s="14"/>
    </row>
    <row r="63" spans="4:4">
      <c r="D63" s="14"/>
    </row>
    <row r="64" spans="4:4">
      <c r="D64" s="14"/>
    </row>
    <row r="65" spans="1:4">
      <c r="D65" s="14"/>
    </row>
    <row r="66" spans="1:4">
      <c r="D66" s="14"/>
    </row>
    <row r="67" spans="1:4">
      <c r="D67" s="14"/>
    </row>
    <row r="68" spans="1:4">
      <c r="D68" s="14"/>
    </row>
    <row r="69" spans="1:4">
      <c r="D69" s="14"/>
    </row>
    <row r="70" spans="1:4">
      <c r="D70" s="14"/>
    </row>
    <row r="71" spans="1:4">
      <c r="D71" s="14"/>
    </row>
    <row r="72" spans="1:4">
      <c r="D72" s="14"/>
    </row>
    <row r="73" spans="1:4">
      <c r="D73" s="14"/>
    </row>
    <row r="74" spans="1:4">
      <c r="D74" s="14"/>
    </row>
    <row r="75" spans="1:4">
      <c r="D75" s="14"/>
    </row>
    <row r="76" spans="1:4">
      <c r="D76" s="14"/>
    </row>
    <row r="77" spans="1:4">
      <c r="D77" s="14"/>
    </row>
    <row r="78" spans="1:4">
      <c r="A78" s="3"/>
      <c r="D78" s="14"/>
    </row>
    <row r="79" spans="1:4">
      <c r="D79" s="14"/>
    </row>
    <row r="80" spans="1:4">
      <c r="D80" s="14"/>
    </row>
    <row r="81" spans="4:4">
      <c r="D81" s="14"/>
    </row>
    <row r="82" spans="4:4">
      <c r="D82" s="14"/>
    </row>
  </sheetData>
  <autoFilter ref="A2:N23" xr:uid="{00000000-0009-0000-0000-000003000000}">
    <sortState ref="A4:P40">
      <sortCondition ref="C3:C23"/>
      <sortCondition ref="H3:H23"/>
      <sortCondition ref="B3:B23"/>
    </sortState>
  </autoFilter>
  <sortState ref="A3:P36">
    <sortCondition ref="F3:F36"/>
    <sortCondition ref="H3:H36"/>
    <sortCondition ref="B3:B36"/>
  </sortState>
  <customSheetViews>
    <customSheetView guid="{5F979A7D-3C45-4E01-AC4E-6AF996C2FB7E}" showPageBreaks="1" printArea="1" showAutoFilter="1">
      <pane ySplit="2" topLeftCell="A96" activePane="bottomLeft" state="frozen"/>
      <selection pane="bottomLeft" activeCell="D15" sqref="D15"/>
      <pageMargins left="0.17" right="0.17" top="0.17" bottom="0.16" header="0.17" footer="0.16"/>
      <pageSetup paperSize="9" scale="56" orientation="portrait" r:id="rId1"/>
      <headerFooter alignWithMargins="0"/>
      <autoFilter ref="A2:N91" xr:uid="{00000000-0000-0000-0000-000000000000}">
        <sortState ref="A4:P120">
          <sortCondition ref="C3:C103"/>
          <sortCondition ref="H3:H103"/>
          <sortCondition ref="B3:B103"/>
        </sortState>
      </autoFilter>
    </customSheetView>
    <customSheetView guid="{805F7F6C-07D5-4218-A4CA-7C4C90848235}" showPageBreaks="1" printArea="1" showAutoFilter="1">
      <pane ySplit="2" topLeftCell="A117" activePane="bottomLeft" state="frozen"/>
      <selection pane="bottomLeft" activeCell="B60" sqref="B60"/>
      <pageMargins left="0.17" right="0.17" top="0.17" bottom="0.16" header="0.17" footer="0.16"/>
      <pageSetup paperSize="9" scale="56" orientation="portrait" r:id="rId2"/>
      <headerFooter alignWithMargins="0"/>
      <autoFilter ref="A2:N91" xr:uid="{00000000-0000-0000-0000-000000000000}">
        <sortState ref="A4:P120">
          <sortCondition ref="C3:C103"/>
          <sortCondition ref="H3:H103"/>
          <sortCondition ref="B3:B103"/>
        </sortState>
      </autoFilter>
    </customSheetView>
    <customSheetView guid="{DD43EEA5-BE5B-4AB0-8865-DC841F62FEB0}" showPageBreaks="1" printArea="1" showAutoFilter="1">
      <pane ySplit="2" topLeftCell="A42" activePane="bottomLeft" state="frozen"/>
      <selection pane="bottomLeft" activeCell="L56" sqref="L56"/>
      <pageMargins left="0.17" right="0.17" top="0.17" bottom="0.16" header="0.17" footer="0.16"/>
      <pageSetup paperSize="9" scale="56" orientation="portrait" r:id="rId3"/>
      <headerFooter alignWithMargins="0"/>
      <autoFilter ref="A2:P120" xr:uid="{00000000-0000-0000-0000-000000000000}">
        <sortState ref="A4:P120">
          <sortCondition ref="C3:C103"/>
          <sortCondition ref="J3:J103"/>
          <sortCondition ref="B3:B103"/>
        </sortState>
      </autoFilter>
    </customSheetView>
    <customSheetView guid="{B0E69852-7093-450F-A7BA-DF58D900D8C0}" showPageBreaks="1" printArea="1" showAutoFilter="1">
      <pane ySplit="2" topLeftCell="A3" activePane="bottomLeft" state="frozen"/>
      <selection pane="bottomLeft" activeCell="K5" sqref="K5"/>
      <pageMargins left="0.17" right="0.17" top="0.17" bottom="0.16" header="0.17" footer="0.16"/>
      <pageSetup paperSize="9" scale="56" orientation="portrait" r:id="rId4"/>
      <headerFooter alignWithMargins="0"/>
      <autoFilter ref="A2:P120" xr:uid="{00000000-0000-0000-0000-000000000000}">
        <sortState ref="A4:P118">
          <sortCondition ref="C3:C103"/>
          <sortCondition ref="J3:J103"/>
          <sortCondition ref="B3:B103"/>
        </sortState>
      </autoFilter>
    </customSheetView>
    <customSheetView guid="{22839E51-E1BC-4162-88B4-CA5F127F3C85}" showPageBreaks="1" printArea="1" showAutoFilter="1">
      <pane ySplit="2" topLeftCell="A68" activePane="bottomLeft" state="frozen"/>
      <selection pane="bottomLeft" activeCell="S94" sqref="S94"/>
      <pageMargins left="0.17" right="0.17" top="0.17" bottom="0.16" header="0.17" footer="0.16"/>
      <pageSetup paperSize="9" scale="56" orientation="portrait" r:id="rId5"/>
      <headerFooter alignWithMargins="0"/>
      <autoFilter ref="A2:P114" xr:uid="{00000000-0000-0000-0000-000000000000}">
        <sortState ref="A4:P111">
          <sortCondition ref="C3:C103"/>
          <sortCondition ref="J3:J103"/>
          <sortCondition ref="B3:B103"/>
        </sortState>
      </autoFilter>
    </customSheetView>
    <customSheetView guid="{D5B7212A-F5FC-48E9-95FB-8D19D632D5AB}" showPageBreaks="1" printArea="1" showAutoFilter="1">
      <pane ySplit="2" topLeftCell="A45" activePane="bottomLeft" state="frozen"/>
      <selection pane="bottomLeft" activeCell="K69" sqref="K69"/>
      <pageMargins left="0.17" right="0.17" top="0.17" bottom="0.16" header="0.17" footer="0.16"/>
      <pageSetup paperSize="9" scale="56" orientation="portrait" r:id="rId6"/>
      <headerFooter alignWithMargins="0"/>
      <autoFilter ref="A2:P103" xr:uid="{00000000-0000-0000-0000-000000000000}">
        <sortState ref="A4:P102">
          <sortCondition ref="C3:C103"/>
          <sortCondition ref="J3:J103"/>
          <sortCondition ref="B3:B103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7"/>
      <headerFooter alignWithMargins="0"/>
      <autoFilter ref="A2:N100" xr:uid="{00000000-0000-0000-0000-000000000000}"/>
    </customSheetView>
    <customSheetView guid="{EF0064CB-B488-48DD-8AED-F76D881E7AC7}" showPageBreaks="1" printArea="1" showAutoFilter="1">
      <pane ySplit="2" topLeftCell="A72" activePane="bottomLeft" state="frozen"/>
      <selection pane="bottomLeft" activeCell="N2" sqref="N2"/>
      <pageMargins left="0.17" right="0.17" top="0.17" bottom="0.16" header="0.17" footer="0.16"/>
      <pageSetup paperSize="9" scale="56" orientation="portrait" r:id="rId8"/>
      <headerFooter alignWithMargins="0"/>
      <autoFilter ref="A2:N92" xr:uid="{00000000-0000-0000-0000-000000000000}"/>
    </customSheetView>
    <customSheetView guid="{06173D09-096A-409A-9B21-5E195858C106}" showAutoFilter="1">
      <pane ySplit="2" topLeftCell="A3" activePane="bottomLeft" state="frozen"/>
      <selection pane="bottomLeft" activeCell="A63" sqref="A63"/>
      <pageMargins left="0.17" right="0.17" top="0.17" bottom="0.16" header="0.17" footer="0.16"/>
      <pageSetup paperSize="9" scale="56" orientation="portrait" r:id="rId9"/>
      <headerFooter alignWithMargins="0"/>
      <autoFilter ref="A2:N76" xr:uid="{00000000-0000-0000-0000-000000000000}"/>
    </customSheetView>
    <customSheetView guid="{BED03972-C3F0-4F78-9704-DCCDCB8FCF1B}" showPageBreaks="1" printArea="1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10"/>
      <headerFooter alignWithMargins="0"/>
      <autoFilter ref="A2:N103" xr:uid="{00000000-0000-0000-0000-000000000000}"/>
    </customSheetView>
    <customSheetView guid="{D72A7779-FC70-4190-9EAC-A6BC816ED896}" showPageBreaks="1" printArea="1" showAutoFilter="1">
      <pane ySplit="2" topLeftCell="A3" activePane="bottomLeft" state="frozen"/>
      <selection pane="bottomLeft" activeCell="A7" sqref="A7"/>
      <pageMargins left="0.17" right="0.17" top="0.17" bottom="0.16" header="0.17" footer="0.16"/>
      <pageSetup paperSize="9" scale="56" orientation="portrait" r:id="rId11"/>
      <headerFooter alignWithMargins="0"/>
      <autoFilter ref="A2:N74" xr:uid="{00000000-0000-0000-0000-000000000000}">
        <sortState ref="A3:O73">
          <sortCondition ref="F3:F73"/>
          <sortCondition ref="C3:C73"/>
          <sortCondition ref="H3:H73"/>
        </sortState>
      </autoFilter>
    </customSheetView>
    <customSheetView guid="{50F3467E-4919-4700-A0BE-7BB6C42229E0}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2"/>
      <headerFooter alignWithMargins="0"/>
      <autoFilter ref="A2:N99" xr:uid="{00000000-0000-0000-0000-000000000000}">
        <sortState ref="A3:N87">
          <sortCondition ref="C3:C87"/>
          <sortCondition ref="H3:H87"/>
          <sortCondition ref="B3:B87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E53" sqref="E53"/>
      <pageMargins left="0.17" right="0.17" top="0.17" bottom="0.16" header="0.17" footer="0.16"/>
      <pageSetup paperSize="9" scale="56" orientation="portrait" r:id="rId13"/>
      <headerFooter alignWithMargins="0"/>
      <autoFilter ref="A2:N103" xr:uid="{00000000-0000-0000-0000-000000000000}">
        <sortState ref="A4:N101">
          <sortCondition ref="C3:C98"/>
          <sortCondition ref="H3:H98"/>
          <sortCondition ref="B3:B98"/>
        </sortState>
      </autoFilter>
    </customSheetView>
    <customSheetView guid="{D68FB203-A429-4F1D-8B6F-0065D37ACC69}" showPageBreaks="1" printArea="1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4"/>
      <headerFooter alignWithMargins="0"/>
      <autoFilter ref="A2:N91" xr:uid="{00000000-0000-0000-0000-000000000000}">
        <sortState ref="A4:P120">
          <sortCondition ref="C3:C103"/>
          <sortCondition ref="H3:H103"/>
          <sortCondition ref="B3:B103"/>
        </sortState>
      </autoFilter>
    </customSheetView>
    <customSheetView guid="{FD0F1160-D044-4784-A51D-B6A811C15EA7}" showPageBreaks="1" printArea="1" showAutoFilter="1">
      <pane ySplit="2" topLeftCell="A41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5"/>
      <headerFooter alignWithMargins="0"/>
      <autoFilter ref="A2:N91" xr:uid="{00000000-0000-0000-0000-000000000000}">
        <sortState ref="A4:P120">
          <sortCondition ref="C3:C103"/>
          <sortCondition ref="H3:H103"/>
          <sortCondition ref="B3:B103"/>
        </sortState>
      </autoFilter>
    </customSheetView>
    <customSheetView guid="{90487034-ADE3-46A8-B115-1E9FD0E1C1F1}" showPageBreaks="1" printArea="1" showAutoFilter="1">
      <pane ySplit="2" topLeftCell="A3" activePane="bottomLeft" state="frozen"/>
      <selection pane="bottomLeft" activeCell="C72" sqref="C72"/>
      <pageMargins left="0.17" right="0.17" top="0.17" bottom="0.16" header="0.17" footer="0.16"/>
      <pageSetup paperSize="9" scale="56" orientation="portrait" r:id="rId16"/>
      <headerFooter alignWithMargins="0"/>
      <autoFilter ref="A2:N91" xr:uid="{00000000-0000-0000-0000-000000000000}">
        <sortState ref="A4:P120">
          <sortCondition ref="C3:C103"/>
          <sortCondition ref="H3:H103"/>
          <sortCondition ref="B3:B103"/>
        </sortState>
      </autoFilter>
    </customSheetView>
  </customSheetViews>
  <phoneticPr fontId="12" type="noConversion"/>
  <conditionalFormatting sqref="C3:C18">
    <cfRule type="cellIs" dxfId="29" priority="2" stopIfTrue="1" operator="between">
      <formula>1</formula>
      <formula>90</formula>
    </cfRule>
  </conditionalFormatting>
  <conditionalFormatting sqref="A3:A18">
    <cfRule type="cellIs" dxfId="28" priority="1" operator="between">
      <formula>367</formula>
      <formula>2000</formula>
    </cfRule>
    <cfRule type="cellIs" dxfId="27" priority="3" stopIfTrue="1" operator="between">
      <formula>0</formula>
      <formula>60</formula>
    </cfRule>
    <cfRule type="cellIs" dxfId="26" priority="4" stopIfTrue="1" operator="between">
      <formula>61</formula>
      <formula>120</formula>
    </cfRule>
    <cfRule type="cellIs" dxfId="2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BFD96753-2558-4A91-B355-46E9F8C7D2A4}">
      <formula1>Statu</formula1>
    </dataValidation>
  </dataValidations>
  <pageMargins left="0.17" right="0.17" top="0.17" bottom="0.16" header="0.17" footer="0.16"/>
  <pageSetup paperSize="9" scale="56" orientation="portrait" r:id="rId17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O141"/>
  <sheetViews>
    <sheetView zoomScaleNormal="100" workbookViewId="0">
      <pane ySplit="2" topLeftCell="A11" activePane="bottomLeft" state="frozen"/>
      <selection pane="bottomLeft" activeCell="G31" sqref="G31"/>
    </sheetView>
  </sheetViews>
  <sheetFormatPr baseColWidth="10" defaultRowHeight="12.75"/>
  <cols>
    <col min="1" max="1" width="10.140625" customWidth="1"/>
    <col min="2" max="2" width="13.28515625" customWidth="1"/>
    <col min="3" max="3" width="11.7109375" customWidth="1"/>
    <col min="4" max="4" width="12.42578125" customWidth="1"/>
    <col min="5" max="5" width="3.42578125" customWidth="1"/>
    <col min="6" max="6" width="2.85546875" customWidth="1"/>
    <col min="7" max="7" width="13.140625" customWidth="1"/>
    <col min="8" max="8" width="10.5703125" customWidth="1"/>
    <col min="9" max="9" width="4.140625" customWidth="1"/>
    <col min="10" max="10" width="18.85546875" customWidth="1"/>
    <col min="11" max="11" width="13.140625" customWidth="1"/>
    <col min="12" max="13" width="4.28515625" customWidth="1"/>
    <col min="14" max="14" width="26.140625" customWidth="1"/>
    <col min="15" max="15" width="8.7109375" customWidth="1"/>
  </cols>
  <sheetData>
    <row r="1" spans="1:15" ht="24" customHeight="1" thickBot="1">
      <c r="A1" s="13">
        <f ca="1">TODAY()</f>
        <v>43056</v>
      </c>
      <c r="B1" s="22" t="s">
        <v>85</v>
      </c>
      <c r="C1" s="145" t="s">
        <v>84</v>
      </c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28.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88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28.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88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28.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88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28.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88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28.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88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28.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88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28.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88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88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88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88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88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28.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88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28.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88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28.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88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ht="28.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88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20" spans="1:15" ht="1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>
      <c r="C21" s="17"/>
      <c r="D21" s="15"/>
      <c r="H21" s="72"/>
      <c r="L21" s="16"/>
      <c r="M21" s="3"/>
    </row>
    <row r="22" spans="1:15" ht="15.7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>
      <c r="C23" s="16"/>
      <c r="D23" s="16"/>
      <c r="G23" s="3"/>
      <c r="J23" s="16"/>
      <c r="K23" s="16"/>
      <c r="L23" s="16"/>
      <c r="M23" s="3"/>
    </row>
    <row r="24" spans="1:15">
      <c r="C24" s="9"/>
      <c r="D24" s="14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C25" s="9"/>
      <c r="D25" s="14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>
      <c r="C26" s="9"/>
      <c r="D26" s="14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>
      <c r="C27" s="9"/>
      <c r="D27" s="14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1:15">
      <c r="C28" s="9"/>
      <c r="D28" s="14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>
      <c r="C29" s="9"/>
      <c r="D29" s="14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>
      <c r="C30" s="9"/>
      <c r="D30" s="14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1:15">
      <c r="C31" s="9"/>
      <c r="D31" s="14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>
      <c r="C32" s="9"/>
      <c r="D32" s="14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3:15">
      <c r="C33" s="9"/>
      <c r="D33" s="14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3:15">
      <c r="C34" s="9"/>
      <c r="D34" s="14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</row>
    <row r="35" spans="3:15">
      <c r="C35" s="9"/>
      <c r="D35" s="14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3:15">
      <c r="C36" s="9"/>
      <c r="D36" s="14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3:15">
      <c r="C37" s="9"/>
      <c r="D37" s="14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</row>
    <row r="38" spans="3:15">
      <c r="C38" s="9"/>
      <c r="D38" s="14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</row>
    <row r="39" spans="3:15">
      <c r="C39" s="9"/>
      <c r="D39" s="14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</row>
    <row r="40" spans="3:15">
      <c r="C40" s="9"/>
      <c r="D40" s="14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</row>
    <row r="41" spans="3:15">
      <c r="C41" s="9"/>
      <c r="D41" s="14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</row>
    <row r="42" spans="3:15">
      <c r="C42" s="9"/>
      <c r="D42" s="14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3:15">
      <c r="C43" s="9"/>
      <c r="D43" s="14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</row>
    <row r="44" spans="3:15">
      <c r="C44" s="9"/>
      <c r="D44" s="14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</row>
    <row r="45" spans="3:15">
      <c r="C45" s="9"/>
      <c r="D45" s="14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</row>
    <row r="46" spans="3:15">
      <c r="C46" s="9"/>
      <c r="D46" s="14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</row>
    <row r="47" spans="3:15">
      <c r="C47" s="9"/>
      <c r="D47" s="14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</row>
    <row r="48" spans="3:15">
      <c r="C48" s="9"/>
      <c r="D48" s="14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3:15">
      <c r="C49" s="9"/>
      <c r="D49" s="14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3:15">
      <c r="C50" s="9"/>
      <c r="D50" s="14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3:15">
      <c r="C51" s="9"/>
      <c r="D51" s="14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3:15">
      <c r="C52" s="9"/>
      <c r="D52" s="14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3:15">
      <c r="C53" s="9"/>
      <c r="D53" s="14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3:15">
      <c r="C54" s="9"/>
      <c r="D54" s="14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3:15">
      <c r="C55" s="9"/>
      <c r="D55" s="14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  <row r="56" spans="3:15">
      <c r="C56" s="9"/>
      <c r="D56" s="14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</row>
    <row r="57" spans="3:15">
      <c r="C57" s="9"/>
      <c r="D57" s="14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</row>
    <row r="58" spans="3:15">
      <c r="C58" s="9"/>
      <c r="D58" s="14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</row>
    <row r="59" spans="3:15">
      <c r="C59" s="9"/>
      <c r="D59" s="14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</row>
    <row r="60" spans="3:15">
      <c r="C60" s="9"/>
      <c r="D60" s="14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</row>
    <row r="61" spans="3:15">
      <c r="C61" s="9"/>
      <c r="D61" s="14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</row>
    <row r="62" spans="3:15">
      <c r="C62" s="9"/>
      <c r="D62" s="14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</row>
    <row r="63" spans="3:15">
      <c r="C63" s="9"/>
      <c r="D63" s="14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</row>
    <row r="64" spans="3:15">
      <c r="C64" s="9"/>
      <c r="D64" s="14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</row>
    <row r="65" spans="3:15">
      <c r="C65" s="9"/>
      <c r="D65" s="14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</row>
    <row r="66" spans="3:15">
      <c r="C66" s="9"/>
      <c r="D66" s="14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</row>
    <row r="67" spans="3:15">
      <c r="C67" s="9"/>
      <c r="D67" s="14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</row>
    <row r="68" spans="3:15">
      <c r="C68" s="9"/>
      <c r="D68" s="14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</row>
    <row r="69" spans="3:15">
      <c r="C69" s="9"/>
      <c r="D69" s="14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</row>
    <row r="70" spans="3:15">
      <c r="C70" s="9"/>
      <c r="D70" s="14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</row>
    <row r="71" spans="3:15">
      <c r="C71" s="9"/>
      <c r="D71" s="14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</row>
    <row r="72" spans="3:15">
      <c r="C72" s="9"/>
      <c r="D72" s="14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</row>
    <row r="73" spans="3:15">
      <c r="C73" s="9"/>
      <c r="D73" s="14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</row>
    <row r="74" spans="3:15">
      <c r="C74" s="9"/>
      <c r="D74" s="14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</row>
    <row r="75" spans="3:15">
      <c r="C75" s="9"/>
      <c r="D75" s="14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</row>
    <row r="76" spans="3:15">
      <c r="C76" s="9"/>
      <c r="D76" s="14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</row>
    <row r="77" spans="3:15">
      <c r="C77" s="9"/>
      <c r="D77" s="14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</row>
    <row r="78" spans="3:15">
      <c r="C78" s="9"/>
      <c r="D78" s="14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</row>
    <row r="79" spans="3:15">
      <c r="C79" s="9"/>
      <c r="D79" s="14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</row>
    <row r="80" spans="3:15">
      <c r="C80" s="9"/>
      <c r="D80" s="14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</row>
    <row r="81" spans="3:15">
      <c r="C81" s="9"/>
      <c r="D81" s="14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</row>
    <row r="82" spans="3:15">
      <c r="C82" s="9"/>
      <c r="D82" s="14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</row>
    <row r="83" spans="3:15">
      <c r="C83" s="9"/>
      <c r="D83" s="14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</row>
    <row r="84" spans="3:15">
      <c r="C84" s="9"/>
      <c r="D84" s="14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</row>
    <row r="85" spans="3:15">
      <c r="C85" s="9"/>
      <c r="D85" s="14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</row>
    <row r="86" spans="3:15">
      <c r="C86" s="9"/>
      <c r="D86" s="14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</row>
    <row r="87" spans="3:15">
      <c r="C87" s="9"/>
      <c r="D87" s="14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</row>
    <row r="88" spans="3:15">
      <c r="C88" s="9"/>
      <c r="D88" s="14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</row>
    <row r="89" spans="3:15">
      <c r="C89" s="9"/>
      <c r="D89" s="14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</row>
    <row r="90" spans="3:15">
      <c r="C90" s="9"/>
      <c r="D90" s="14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</row>
    <row r="91" spans="3:15">
      <c r="C91" s="9"/>
      <c r="D91" s="14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</row>
    <row r="92" spans="3:15">
      <c r="C92" s="9"/>
      <c r="D92" s="14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</row>
    <row r="93" spans="3:15">
      <c r="C93" s="9"/>
      <c r="D93" s="14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</row>
    <row r="94" spans="3:15">
      <c r="C94" s="9"/>
      <c r="D94" s="14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</row>
    <row r="95" spans="3:15">
      <c r="C95" s="9"/>
      <c r="D95" s="14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</row>
    <row r="96" spans="3:15">
      <c r="C96" s="9"/>
      <c r="D96" s="14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</row>
    <row r="97" spans="3:15">
      <c r="C97" s="9"/>
      <c r="D97" s="14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</row>
    <row r="98" spans="3:15">
      <c r="C98" s="9"/>
      <c r="D98" s="14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</row>
    <row r="99" spans="3:15">
      <c r="C99" s="9"/>
      <c r="D99" s="14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</row>
    <row r="100" spans="3:15">
      <c r="C100" s="9"/>
      <c r="D100" s="14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</row>
    <row r="101" spans="3:15">
      <c r="C101" s="9"/>
      <c r="D101" s="14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</row>
    <row r="102" spans="3:15">
      <c r="C102" s="9"/>
      <c r="D102" s="14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</row>
    <row r="103" spans="3:15">
      <c r="C103" s="9"/>
      <c r="D103" s="14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</row>
    <row r="104" spans="3:15">
      <c r="C104" s="9"/>
      <c r="D104" s="14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</row>
    <row r="105" spans="3:15">
      <c r="C105" s="9"/>
      <c r="D105" s="14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</row>
    <row r="106" spans="3:15">
      <c r="C106" s="9"/>
      <c r="D106" s="14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</row>
    <row r="107" spans="3:15">
      <c r="D107" s="14"/>
      <c r="E107" s="9"/>
      <c r="F107" s="9"/>
      <c r="G107" s="9"/>
      <c r="H107" s="9"/>
      <c r="I107" s="9"/>
      <c r="J107" s="9"/>
      <c r="K107" s="9"/>
      <c r="L107" s="9"/>
      <c r="M107" s="9"/>
    </row>
    <row r="108" spans="3:15">
      <c r="D108" s="14"/>
      <c r="E108" s="9"/>
      <c r="F108" s="9"/>
      <c r="G108" s="9"/>
      <c r="H108" s="9"/>
    </row>
    <row r="109" spans="3:15">
      <c r="D109" s="14"/>
    </row>
    <row r="110" spans="3:15">
      <c r="D110" s="14"/>
    </row>
    <row r="111" spans="3:15">
      <c r="D111" s="14"/>
    </row>
    <row r="112" spans="3:15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1:4">
      <c r="D129" s="14"/>
    </row>
    <row r="130" spans="1:4">
      <c r="D130" s="14"/>
    </row>
    <row r="131" spans="1:4">
      <c r="D131" s="14"/>
    </row>
    <row r="132" spans="1:4">
      <c r="D132" s="14"/>
    </row>
    <row r="133" spans="1:4">
      <c r="D133" s="14"/>
    </row>
    <row r="134" spans="1:4">
      <c r="D134" s="14"/>
    </row>
    <row r="135" spans="1:4">
      <c r="D135" s="14"/>
    </row>
    <row r="136" spans="1:4">
      <c r="D136" s="14"/>
    </row>
    <row r="137" spans="1:4">
      <c r="D137" s="14"/>
    </row>
    <row r="138" spans="1:4">
      <c r="A138" s="3"/>
      <c r="D138" s="14"/>
    </row>
    <row r="139" spans="1:4">
      <c r="D139" s="14"/>
    </row>
    <row r="140" spans="1:4">
      <c r="D140" s="14"/>
    </row>
    <row r="141" spans="1:4">
      <c r="D141" s="14"/>
    </row>
  </sheetData>
  <autoFilter ref="A2:O23" xr:uid="{00000000-0009-0000-0000-000004000000}">
    <sortState ref="A4:Q39">
      <sortCondition ref="C2:C23"/>
    </sortState>
  </autoFilter>
  <sortState ref="A3:P23">
    <sortCondition ref="C3:C23"/>
  </sortState>
  <customSheetViews>
    <customSheetView guid="{5F979A7D-3C45-4E01-AC4E-6AF996C2FB7E}" showPageBreaks="1" fitToPage="1" printArea="1" showAutoFilter="1">
      <pane ySplit="2" topLeftCell="A66" activePane="bottomLeft" state="frozen"/>
      <selection pane="bottomLeft" activeCell="C65" sqref="C6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"/>
      <headerFooter alignWithMargins="0"/>
      <autoFilter ref="A2:O132" xr:uid="{00000000-0000-0000-0000-000000000000}">
        <sortState ref="A4:Q159">
          <sortCondition ref="C2:C112"/>
        </sortState>
      </autoFilter>
    </customSheetView>
    <customSheetView guid="{805F7F6C-07D5-4218-A4CA-7C4C90848235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2"/>
      <headerFooter alignWithMargins="0"/>
      <autoFilter ref="A2:O132" xr:uid="{00000000-0000-0000-0000-000000000000}">
        <sortState ref="A4:Q159">
          <sortCondition ref="C2:C112"/>
        </sortState>
      </autoFilter>
    </customSheetView>
    <customSheetView guid="{DD43EEA5-BE5B-4AB0-8865-DC841F62FEB0}" showPageBreaks="1" fitToPage="1" printArea="1" showAutoFilter="1">
      <pane ySplit="2" topLeftCell="A3" activePane="bottomLeft" state="frozen"/>
      <selection pane="bottomLeft" activeCell="E6" sqref="E6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3"/>
      <headerFooter alignWithMargins="0"/>
      <autoFilter ref="A2:Q169" xr:uid="{00000000-0000-0000-0000-000000000000}">
        <sortState ref="A4:Q159">
          <sortCondition ref="C2:C112"/>
        </sortState>
      </autoFilter>
    </customSheetView>
    <customSheetView guid="{B0E69852-7093-450F-A7BA-DF58D900D8C0}" showPageBreaks="1" fitToPage="1" printArea="1" showAutoFilter="1">
      <pane ySplit="2" topLeftCell="A36" activePane="bottomLeft" state="frozen"/>
      <selection pane="bottomLeft" activeCell="L43" sqref="L43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4"/>
      <headerFooter alignWithMargins="0"/>
      <autoFilter ref="A2:Q166" xr:uid="{00000000-0000-0000-0000-000000000000}">
        <sortState ref="A4:Q159">
          <sortCondition ref="C2:C112"/>
        </sortState>
      </autoFilter>
    </customSheetView>
    <customSheetView guid="{22839E51-E1BC-4162-88B4-CA5F127F3C85}" showPageBreaks="1" fitToPage="1" printArea="1" showAutoFilter="1">
      <pane ySplit="2" topLeftCell="A72" activePane="bottomLeft" state="frozen"/>
      <selection pane="bottomLeft" activeCell="P55" sqref="P55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5"/>
      <headerFooter alignWithMargins="0"/>
      <autoFilter ref="A2:Q166" xr:uid="{00000000-0000-0000-0000-000000000000}">
        <sortState ref="A4:Q159">
          <sortCondition ref="C2:C112"/>
        </sortState>
      </autoFilter>
    </customSheetView>
    <customSheetView guid="{D5B7212A-F5FC-48E9-95FB-8D19D632D5AB}" showPageBreaks="1" fitToPage="1" printArea="1" showAutoFilter="1">
      <pane ySplit="2" topLeftCell="A135" activePane="bottomLeft" state="frozen"/>
      <selection pane="bottomLeft" activeCell="C80" sqref="C80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6"/>
      <headerFooter alignWithMargins="0"/>
      <autoFilter ref="A2:Q150" xr:uid="{00000000-0000-0000-0000-000000000000}">
        <sortState ref="A4:Q150">
          <sortCondition ref="C2:C112"/>
        </sortState>
      </autoFilter>
    </customSheetView>
    <customSheetView guid="{8B766052-4F40-468C-B71F-6C193228FA22}" fitToPage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7"/>
      <headerFooter alignWithMargins="0"/>
      <autoFilter ref="A3:P116" xr:uid="{00000000-0000-0000-0000-000000000000}"/>
    </customSheetView>
    <customSheetView guid="{EF0064CB-B488-48DD-8AED-F76D881E7AC7}" showPageBreaks="1" fitToPage="1" printArea="1" showAutoFilter="1">
      <pane ySplit="3" topLeftCell="A41" activePane="bottomLeft" state="frozen"/>
      <selection pane="bottomLeft" activeCell="E61" sqref="E61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8"/>
      <headerFooter alignWithMargins="0"/>
      <autoFilter ref="A3:P108" xr:uid="{00000000-0000-0000-0000-000000000000}"/>
    </customSheetView>
    <customSheetView guid="{06173D09-096A-409A-9B21-5E195858C106}" fitToPage="1" showAutoFilter="1">
      <pane ySplit="2" topLeftCell="A3" activePane="bottomLeft" state="frozen"/>
      <selection pane="bottomLeft" activeCell="N5" sqref="N5"/>
      <pageMargins left="0.23622047244094491" right="0.23622047244094491" top="0.74803149606299213" bottom="0.74803149606299213" header="0.31496062992125984" footer="0.31496062992125984"/>
      <pageSetup paperSize="9" scale="66" fitToHeight="0" orientation="portrait" r:id="rId9"/>
      <headerFooter alignWithMargins="0"/>
      <autoFilter ref="A2:N115" xr:uid="{00000000-0000-0000-0000-000000000000}"/>
    </customSheetView>
    <customSheetView guid="{BED03972-C3F0-4F78-9704-DCCDCB8FCF1B}" showPageBreaks="1" fitToPage="1" printArea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3" fitToHeight="0" orientation="portrait" r:id="rId10"/>
      <headerFooter alignWithMargins="0"/>
      <autoFilter ref="A2:Q124" xr:uid="{00000000-0000-0000-0000-000000000000}"/>
    </customSheetView>
    <customSheetView guid="{D72A7779-FC70-4190-9EAC-A6BC816ED896}" showPageBreaks="1" fitToPage="1" printArea="1" showAutoFilter="1">
      <pane ySplit="3" topLeftCell="A4" activePane="bottomLeft" state="frozen"/>
      <selection pane="bottomLeft" activeCell="C3" sqref="C3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1"/>
      <headerFooter alignWithMargins="0"/>
      <autoFilter ref="A2:O108" xr:uid="{00000000-0000-0000-0000-000000000000}"/>
    </customSheetView>
    <customSheetView guid="{50F3467E-4919-4700-A0BE-7BB6C42229E0}" fitToPage="1" showAutoFilter="1">
      <pane ySplit="2" topLeftCell="A3" activePane="bottomLeft" state="frozen"/>
      <selection pane="bottomLeft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2"/>
      <headerFooter alignWithMargins="0"/>
      <autoFilter ref="A2:O130" xr:uid="{00000000-0000-0000-0000-000000000000}">
        <sortState ref="A3:O112">
          <sortCondition ref="C2:C112"/>
        </sortState>
      </autoFilter>
    </customSheetView>
    <customSheetView guid="{D9CF27E2-A625-406B-9DD0-87B849324BC8}" fitToPage="1" showAutoFilter="1">
      <pane ySplit="2" topLeftCell="A3" activePane="bottomLeft" state="frozen"/>
      <selection pane="bottomLeft" activeCell="A7" sqref="A7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3"/>
      <headerFooter alignWithMargins="0"/>
      <autoFilter ref="A2:O143" xr:uid="{00000000-0000-0000-0000-000000000000}">
        <sortState ref="A4:O145">
          <sortCondition ref="C2:C112"/>
        </sortState>
      </autoFilter>
    </customSheetView>
    <customSheetView guid="{D68FB203-A429-4F1D-8B6F-0065D37ACC69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4"/>
      <headerFooter alignWithMargins="0"/>
      <autoFilter ref="A2:O132" xr:uid="{00000000-0000-0000-0000-000000000000}">
        <sortState ref="A4:Q159">
          <sortCondition ref="C2:C112"/>
        </sortState>
      </autoFilter>
    </customSheetView>
    <customSheetView guid="{FD0F1160-D044-4784-A51D-B6A811C15EA7}" showPageBreaks="1" fitToPage="1" printArea="1" showAutoFilter="1">
      <pane ySplit="2" topLeftCell="A96" activePane="bottomLeft" state="frozen"/>
      <selection pane="bottomLeft" activeCell="R108" sqref="R108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5"/>
      <headerFooter alignWithMargins="0"/>
      <autoFilter ref="A2:O133" xr:uid="{00000000-0000-0000-0000-000000000000}">
        <sortState ref="A4:Q159">
          <sortCondition ref="C2:C112"/>
        </sortState>
      </autoFilter>
    </customSheetView>
    <customSheetView guid="{90487034-ADE3-46A8-B115-1E9FD0E1C1F1}" showPageBreaks="1" fitToPage="1" printArea="1" showAutoFilter="1">
      <pane ySplit="2" topLeftCell="A129" activePane="bottomLeft" state="frozen"/>
      <selection pane="bottomLeft" activeCell="A90" sqref="A90:A101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6"/>
      <headerFooter alignWithMargins="0"/>
      <autoFilter ref="A2:O133" xr:uid="{00000000-0000-0000-0000-000000000000}">
        <sortState ref="A4:Q159">
          <sortCondition ref="C2:C112"/>
        </sortState>
      </autoFilter>
    </customSheetView>
  </customSheetViews>
  <mergeCells count="1">
    <mergeCell ref="C1:O1"/>
  </mergeCells>
  <phoneticPr fontId="12" type="noConversion"/>
  <conditionalFormatting sqref="C3:C18">
    <cfRule type="cellIs" dxfId="24" priority="2" stopIfTrue="1" operator="between">
      <formula>1</formula>
      <formula>90</formula>
    </cfRule>
  </conditionalFormatting>
  <conditionalFormatting sqref="A3:A18">
    <cfRule type="cellIs" dxfId="23" priority="1" operator="between">
      <formula>367</formula>
      <formula>2000</formula>
    </cfRule>
    <cfRule type="cellIs" dxfId="22" priority="3" stopIfTrue="1" operator="between">
      <formula>0</formula>
      <formula>60</formula>
    </cfRule>
    <cfRule type="cellIs" dxfId="21" priority="4" stopIfTrue="1" operator="between">
      <formula>61</formula>
      <formula>120</formula>
    </cfRule>
    <cfRule type="cellIs" dxfId="2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7493D741-9217-4C76-9C88-F94C4CCFEAB5}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64" fitToHeight="0" orientation="portrait" r:id="rId17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23"/>
  <sheetViews>
    <sheetView zoomScaleNormal="100" workbookViewId="0">
      <pane ySplit="2" topLeftCell="A12" activePane="bottomLeft" state="frozen"/>
      <selection pane="bottomLeft" activeCell="D23" sqref="D23"/>
    </sheetView>
  </sheetViews>
  <sheetFormatPr baseColWidth="10" defaultRowHeight="12.75"/>
  <cols>
    <col min="2" max="2" width="16.5703125" customWidth="1"/>
    <col min="4" max="4" width="13" customWidth="1"/>
    <col min="6" max="6" width="5" bestFit="1" customWidth="1"/>
    <col min="7" max="7" width="22.28515625" customWidth="1"/>
    <col min="8" max="8" width="13.85546875" customWidth="1"/>
    <col min="9" max="9" width="6.85546875" customWidth="1"/>
  </cols>
  <sheetData>
    <row r="1" spans="1:15" ht="13.5" thickBot="1">
      <c r="A1" s="13">
        <f ca="1">TODAY()</f>
        <v>43056</v>
      </c>
      <c r="B1" s="4" t="s">
        <v>49</v>
      </c>
      <c r="E1" s="4"/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14.2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IF(D10=BD!$A$7,1," ")</f>
        <v xml:space="preserve"> 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112" t="s">
        <v>5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1" t="s">
        <v>5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14.2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14.25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5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IF(D16=BD!$A$7,1," ")</f>
        <v xml:space="preserve"> </v>
      </c>
    </row>
    <row r="17" spans="1:15" ht="14.25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5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IF(D17=BD!$A$7,1," ")</f>
        <v xml:space="preserve"> 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20" spans="1:15" ht="1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>
      <c r="C21" s="17"/>
      <c r="D21" s="15"/>
      <c r="H21" s="72"/>
      <c r="L21" s="16"/>
      <c r="M21" s="3"/>
    </row>
    <row r="22" spans="1:15" ht="15.7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>
      <c r="C23" s="16"/>
      <c r="D23" s="16"/>
      <c r="G23" s="3"/>
      <c r="J23" s="16"/>
      <c r="K23" s="16"/>
      <c r="L23" s="16"/>
      <c r="M23" s="3"/>
    </row>
  </sheetData>
  <customSheetViews>
    <customSheetView guid="{5F979A7D-3C45-4E01-AC4E-6AF996C2FB7E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"/>
    </customSheetView>
    <customSheetView guid="{805F7F6C-07D5-4218-A4CA-7C4C90848235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2"/>
    </customSheetView>
    <customSheetView guid="{DD43EEA5-BE5B-4AB0-8865-DC841F62FEB0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3"/>
    </customSheetView>
    <customSheetView guid="{B0E69852-7093-450F-A7BA-DF58D900D8C0}" showPageBreaks="1" printArea="1" topLeftCell="A31">
      <selection activeCell="E48" sqref="E48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4"/>
    </customSheetView>
    <customSheetView guid="{22839E51-E1BC-4162-88B4-CA5F127F3C85}" showPageBreaks="1" printArea="1">
      <selection activeCell="F47" sqref="F47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5"/>
    </customSheetView>
    <customSheetView guid="{D5B7212A-F5FC-48E9-95FB-8D19D632D5AB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6"/>
    </customSheetView>
    <customSheetView guid="{8B766052-4F40-468C-B71F-6C193228FA22}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7"/>
    </customSheetView>
    <customSheetView guid="{EF0064CB-B488-48DD-8AED-F76D881E7AC7}" showPageBreaks="1" printArea="1" topLeftCell="A4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8"/>
    </customSheetView>
    <customSheetView guid="{BED03972-C3F0-4F78-9704-DCCDCB8FCF1B}" showPageBreaks="1" printArea="1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9"/>
    </customSheetView>
    <customSheetView guid="{D72A7779-FC70-4190-9EAC-A6BC816ED896}" showPageBreaks="1" printArea="1">
      <selection activeCell="P4" sqref="P4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10"/>
    </customSheetView>
    <customSheetView guid="{50F3467E-4919-4700-A0BE-7BB6C42229E0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1"/>
    </customSheetView>
    <customSheetView guid="{D9CF27E2-A625-406B-9DD0-87B849324BC8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2"/>
    </customSheetView>
    <customSheetView guid="{D68FB203-A429-4F1D-8B6F-0065D37ACC69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3"/>
    </customSheetView>
    <customSheetView guid="{FD0F1160-D044-4784-A51D-B6A811C15EA7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4"/>
    </customSheetView>
    <customSheetView guid="{90487034-ADE3-46A8-B115-1E9FD0E1C1F1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5"/>
    </customSheetView>
  </customSheetViews>
  <conditionalFormatting sqref="C3:C18">
    <cfRule type="cellIs" dxfId="19" priority="2" stopIfTrue="1" operator="between">
      <formula>1</formula>
      <formula>90</formula>
    </cfRule>
  </conditionalFormatting>
  <conditionalFormatting sqref="A3:A18">
    <cfRule type="cellIs" dxfId="18" priority="1" operator="between">
      <formula>367</formula>
      <formula>2000</formula>
    </cfRule>
    <cfRule type="cellIs" dxfId="17" priority="3" stopIfTrue="1" operator="between">
      <formula>0</formula>
      <formula>60</formula>
    </cfRule>
    <cfRule type="cellIs" dxfId="16" priority="4" stopIfTrue="1" operator="between">
      <formula>61</formula>
      <formula>120</formula>
    </cfRule>
    <cfRule type="cellIs" dxfId="1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A4FF99DF-1320-421A-84F5-2D088002B0E5}">
      <formula1>Statu</formula1>
    </dataValidation>
  </dataValidations>
  <pageMargins left="0.7" right="0.7" top="0.75" bottom="0.75" header="0.3" footer="0.3"/>
  <pageSetup paperSize="9" scale="49" orientation="portrait" r:id="rId16"/>
  <colBreaks count="1" manualBreakCount="1">
    <brk id="14" max="39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N186"/>
  <sheetViews>
    <sheetView zoomScaleNormal="100" workbookViewId="0">
      <pane ySplit="2" topLeftCell="A3" activePane="bottomLeft" state="frozen"/>
      <selection pane="bottomLeft" activeCell="D17" sqref="D17"/>
    </sheetView>
  </sheetViews>
  <sheetFormatPr baseColWidth="10" defaultRowHeight="12.75"/>
  <cols>
    <col min="1" max="1" width="11" customWidth="1"/>
    <col min="2" max="2" width="14" customWidth="1"/>
    <col min="4" max="4" width="10.42578125" bestFit="1" customWidth="1"/>
    <col min="6" max="6" width="5" customWidth="1"/>
    <col min="7" max="7" width="18.5703125" customWidth="1"/>
    <col min="8" max="8" width="12.5703125" customWidth="1"/>
    <col min="13" max="13" width="35.7109375" customWidth="1"/>
  </cols>
  <sheetData>
    <row r="1" spans="1:14" ht="13.5" thickBot="1">
      <c r="A1" s="13">
        <f ca="1">TODAY()</f>
        <v>43056</v>
      </c>
      <c r="B1" s="6" t="s">
        <v>76</v>
      </c>
      <c r="C1" s="5"/>
      <c r="D1" s="4"/>
      <c r="E1" s="5"/>
      <c r="F1" s="4"/>
      <c r="G1" s="4"/>
      <c r="H1" s="4"/>
      <c r="I1" s="4"/>
      <c r="J1" s="4"/>
      <c r="K1" s="4"/>
      <c r="L1" s="4"/>
      <c r="M1" s="4"/>
    </row>
    <row r="2" spans="1:14" ht="36.75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4" ht="14.25">
      <c r="A3" s="89">
        <f t="shared" ref="A3:A13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99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4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99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</row>
    <row r="5" spans="1:14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99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</row>
    <row r="6" spans="1:14" ht="28.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99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</row>
    <row r="7" spans="1:14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99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</row>
    <row r="8" spans="1:14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99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</row>
    <row r="9" spans="1:14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99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</row>
    <row r="10" spans="1:14" ht="28.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99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</row>
    <row r="11" spans="1:14" ht="14.25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99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</row>
    <row r="12" spans="1:14" ht="42.75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99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</row>
    <row r="13" spans="1:14" ht="15" thickBot="1">
      <c r="A13" s="120">
        <f t="shared" ca="1" si="0"/>
        <v>39</v>
      </c>
      <c r="B13" s="121" t="s">
        <v>404</v>
      </c>
      <c r="C13" s="137">
        <v>43017</v>
      </c>
      <c r="D13" s="138" t="s">
        <v>11</v>
      </c>
      <c r="E13" s="122" t="s">
        <v>99</v>
      </c>
      <c r="F13" s="132">
        <v>4</v>
      </c>
      <c r="G13" s="130" t="s">
        <v>417</v>
      </c>
      <c r="H13" s="138" t="s">
        <v>137</v>
      </c>
      <c r="I13" s="138">
        <v>7</v>
      </c>
      <c r="J13" s="139"/>
      <c r="K13" s="140" t="s">
        <v>411</v>
      </c>
      <c r="L13" s="141">
        <v>3</v>
      </c>
      <c r="M13" s="141"/>
      <c r="N13" s="142" t="s">
        <v>109</v>
      </c>
    </row>
    <row r="15" spans="1:14" ht="15">
      <c r="A15" s="71" t="s">
        <v>22</v>
      </c>
      <c r="C15" s="17"/>
      <c r="D15" s="15"/>
      <c r="I15" s="72">
        <f>SUM(I3:I13)</f>
        <v>73</v>
      </c>
      <c r="K15" s="16"/>
      <c r="L15" s="72">
        <f>SUM(L3:L13)</f>
        <v>6</v>
      </c>
    </row>
    <row r="16" spans="1:14" ht="15">
      <c r="C16" s="17"/>
      <c r="D16" s="15"/>
      <c r="H16" s="72"/>
      <c r="L16" s="16"/>
    </row>
    <row r="17" spans="1:12" ht="15.75">
      <c r="A17" s="2" t="s">
        <v>27</v>
      </c>
      <c r="B17" s="1">
        <f>I15+L15</f>
        <v>79</v>
      </c>
      <c r="C17" s="17"/>
      <c r="D17" s="15"/>
      <c r="L17" s="16"/>
    </row>
    <row r="18" spans="1:12" ht="15">
      <c r="A18" s="7"/>
      <c r="B18" s="7"/>
      <c r="C18" s="7"/>
      <c r="D18" s="7"/>
    </row>
    <row r="19" spans="1:12" ht="15">
      <c r="A19" s="7"/>
      <c r="B19" s="7"/>
      <c r="C19" s="7"/>
      <c r="D19" s="7"/>
    </row>
    <row r="20" spans="1:12" ht="15">
      <c r="A20" s="7"/>
      <c r="B20" s="7"/>
      <c r="C20" s="7"/>
      <c r="D20" s="7"/>
    </row>
    <row r="21" spans="1:12" ht="15">
      <c r="A21" s="7"/>
      <c r="B21" s="7"/>
      <c r="C21" s="7"/>
      <c r="D21" s="7"/>
    </row>
    <row r="22" spans="1:12" ht="15">
      <c r="A22" s="7"/>
      <c r="B22" s="7"/>
      <c r="C22" s="7"/>
      <c r="D22" s="7"/>
    </row>
    <row r="23" spans="1:12" ht="15">
      <c r="A23" s="7"/>
      <c r="B23" s="7"/>
      <c r="C23" s="7"/>
      <c r="D23" s="7"/>
    </row>
    <row r="24" spans="1:12" ht="15">
      <c r="A24" s="7"/>
      <c r="B24" s="7"/>
      <c r="C24" s="7"/>
      <c r="D24" s="7"/>
    </row>
    <row r="25" spans="1:12" ht="15">
      <c r="A25" s="7"/>
      <c r="B25" s="7"/>
      <c r="C25" s="7"/>
      <c r="D25" s="7"/>
    </row>
    <row r="26" spans="1:12" ht="15">
      <c r="A26" s="7"/>
      <c r="B26" s="7"/>
      <c r="C26" s="7"/>
      <c r="D26" s="7"/>
    </row>
    <row r="27" spans="1:12" ht="15">
      <c r="A27" s="7"/>
      <c r="B27" s="7"/>
      <c r="C27" s="7"/>
      <c r="D27" s="7"/>
    </row>
    <row r="28" spans="1:12" ht="15">
      <c r="A28" s="7"/>
      <c r="B28" s="7"/>
      <c r="C28" s="7"/>
      <c r="D28" s="7"/>
    </row>
    <row r="29" spans="1:12" ht="15">
      <c r="A29" s="7"/>
      <c r="B29" s="7"/>
      <c r="C29" s="7"/>
      <c r="D29" s="7"/>
    </row>
    <row r="30" spans="1:12" ht="15">
      <c r="A30" s="7"/>
      <c r="B30" s="7"/>
      <c r="C30" s="7"/>
      <c r="D30" s="7"/>
    </row>
    <row r="31" spans="1:12" ht="15">
      <c r="A31" s="7"/>
      <c r="B31" s="7"/>
      <c r="C31" s="7"/>
      <c r="D31" s="7"/>
    </row>
    <row r="32" spans="1:12" ht="15">
      <c r="A32" s="7"/>
      <c r="B32" s="7"/>
      <c r="C32" s="7"/>
      <c r="D32" s="7"/>
    </row>
    <row r="33" spans="1:4" ht="15">
      <c r="A33" s="7"/>
      <c r="B33" s="7"/>
      <c r="C33" s="7"/>
      <c r="D33" s="7"/>
    </row>
    <row r="34" spans="1:4" ht="15">
      <c r="A34" s="7"/>
      <c r="B34" s="7"/>
      <c r="C34" s="7"/>
      <c r="D34" s="7"/>
    </row>
    <row r="35" spans="1:4" ht="15">
      <c r="A35" s="7"/>
      <c r="B35" s="7"/>
      <c r="C35" s="7"/>
      <c r="D35" s="7"/>
    </row>
    <row r="36" spans="1:4" ht="15">
      <c r="A36" s="7"/>
      <c r="B36" s="7"/>
      <c r="C36" s="7"/>
      <c r="D36" s="7"/>
    </row>
    <row r="37" spans="1:4" ht="15">
      <c r="A37" s="7"/>
      <c r="B37" s="7"/>
      <c r="C37" s="7"/>
      <c r="D37" s="7"/>
    </row>
    <row r="38" spans="1:4" ht="15">
      <c r="A38" s="7"/>
      <c r="B38" s="7"/>
      <c r="C38" s="7"/>
      <c r="D38" s="7"/>
    </row>
    <row r="39" spans="1:4" ht="15">
      <c r="A39" s="7"/>
      <c r="B39" s="7"/>
      <c r="C39" s="7"/>
      <c r="D39" s="7"/>
    </row>
    <row r="40" spans="1:4" ht="15">
      <c r="A40" s="7"/>
      <c r="B40" s="7"/>
      <c r="C40" s="7"/>
      <c r="D40" s="7"/>
    </row>
    <row r="41" spans="1:4" ht="15">
      <c r="A41" s="7"/>
      <c r="B41" s="7"/>
      <c r="C41" s="7"/>
      <c r="D41" s="7"/>
    </row>
    <row r="42" spans="1:4" ht="15">
      <c r="A42" s="7"/>
      <c r="B42" s="7"/>
      <c r="C42" s="7"/>
      <c r="D42" s="7"/>
    </row>
    <row r="43" spans="1:4" ht="15">
      <c r="A43" s="7"/>
      <c r="B43" s="7"/>
      <c r="C43" s="7"/>
      <c r="D43" s="7"/>
    </row>
    <row r="44" spans="1:4" ht="15">
      <c r="A44" s="7"/>
      <c r="B44" s="7"/>
      <c r="C44" s="7"/>
      <c r="D44" s="7"/>
    </row>
    <row r="45" spans="1:4" ht="15">
      <c r="A45" s="7"/>
      <c r="B45" s="7"/>
      <c r="C45" s="7"/>
      <c r="D45" s="7"/>
    </row>
    <row r="46" spans="1:4" ht="15">
      <c r="A46" s="7"/>
      <c r="B46" s="7"/>
      <c r="C46" s="7"/>
      <c r="D46" s="7"/>
    </row>
    <row r="47" spans="1:4" ht="15">
      <c r="A47" s="7"/>
      <c r="B47" s="7"/>
      <c r="C47" s="7"/>
      <c r="D47" s="7"/>
    </row>
    <row r="48" spans="1:4" ht="15">
      <c r="A48" s="7"/>
      <c r="B48" s="7"/>
      <c r="C48" s="7"/>
      <c r="D48" s="7"/>
    </row>
    <row r="49" spans="1:4" ht="15">
      <c r="A49" s="7"/>
      <c r="B49" s="7"/>
      <c r="C49" s="7"/>
      <c r="D49" s="7"/>
    </row>
    <row r="50" spans="1:4" ht="15">
      <c r="A50" s="7"/>
      <c r="B50" s="7"/>
      <c r="C50" s="7"/>
      <c r="D50" s="7"/>
    </row>
    <row r="51" spans="1:4" ht="15">
      <c r="A51" s="7"/>
      <c r="B51" s="7"/>
      <c r="C51" s="7"/>
      <c r="D51" s="7"/>
    </row>
    <row r="52" spans="1:4" ht="15">
      <c r="A52" s="7"/>
      <c r="B52" s="7"/>
      <c r="C52" s="7"/>
      <c r="D52" s="7"/>
    </row>
    <row r="53" spans="1:4" ht="15">
      <c r="A53" s="7"/>
      <c r="B53" s="7"/>
      <c r="C53" s="7"/>
      <c r="D53" s="7"/>
    </row>
    <row r="54" spans="1:4" ht="15">
      <c r="A54" s="7"/>
      <c r="B54" s="7"/>
      <c r="C54" s="7"/>
      <c r="D54" s="7"/>
    </row>
    <row r="55" spans="1:4" ht="15">
      <c r="A55" s="7"/>
      <c r="B55" s="7"/>
      <c r="C55" s="7"/>
      <c r="D55" s="7"/>
    </row>
    <row r="56" spans="1:4" ht="15">
      <c r="A56" s="7"/>
      <c r="B56" s="7"/>
      <c r="C56" s="7"/>
      <c r="D56" s="7"/>
    </row>
    <row r="57" spans="1:4" ht="15">
      <c r="A57" s="7"/>
      <c r="B57" s="7"/>
      <c r="C57" s="7"/>
      <c r="D57" s="7"/>
    </row>
    <row r="58" spans="1:4" ht="15">
      <c r="A58" s="7"/>
      <c r="B58" s="7"/>
      <c r="C58" s="7"/>
      <c r="D58" s="7"/>
    </row>
    <row r="59" spans="1:4" ht="15">
      <c r="A59" s="7"/>
      <c r="B59" s="7"/>
      <c r="C59" s="7"/>
      <c r="D59" s="7"/>
    </row>
    <row r="60" spans="1:4" ht="15">
      <c r="A60" s="7"/>
      <c r="B60" s="7"/>
      <c r="C60" s="7"/>
      <c r="D60" s="7"/>
    </row>
    <row r="61" spans="1:4" ht="15">
      <c r="A61" s="7"/>
      <c r="B61" s="7"/>
      <c r="C61" s="7"/>
      <c r="D61" s="7"/>
    </row>
    <row r="62" spans="1:4" ht="15">
      <c r="A62" s="7"/>
      <c r="B62" s="7"/>
      <c r="C62" s="7"/>
      <c r="D62" s="7"/>
    </row>
    <row r="63" spans="1:4" ht="15">
      <c r="A63" s="7"/>
      <c r="B63" s="7"/>
      <c r="C63" s="7"/>
      <c r="D63" s="7"/>
    </row>
    <row r="64" spans="1:4" ht="15">
      <c r="A64" s="7"/>
      <c r="B64" s="7"/>
      <c r="C64" s="7"/>
      <c r="D64" s="7"/>
    </row>
    <row r="65" spans="1:4" ht="15">
      <c r="A65" s="7"/>
      <c r="B65" s="7"/>
      <c r="C65" s="7"/>
      <c r="D65" s="7"/>
    </row>
    <row r="66" spans="1:4" ht="15">
      <c r="A66" s="7"/>
      <c r="B66" s="7"/>
      <c r="C66" s="7"/>
      <c r="D66" s="7"/>
    </row>
    <row r="67" spans="1:4" ht="15">
      <c r="A67" s="7"/>
      <c r="B67" s="7"/>
      <c r="C67" s="7"/>
      <c r="D67" s="7"/>
    </row>
    <row r="68" spans="1:4" ht="15">
      <c r="A68" s="7"/>
      <c r="B68" s="7"/>
      <c r="C68" s="7"/>
      <c r="D68" s="7"/>
    </row>
    <row r="69" spans="1:4" ht="15">
      <c r="A69" s="7"/>
      <c r="B69" s="7"/>
      <c r="C69" s="7"/>
      <c r="D69" s="7"/>
    </row>
    <row r="70" spans="1:4" ht="15">
      <c r="A70" s="7"/>
      <c r="B70" s="7"/>
      <c r="C70" s="7"/>
      <c r="D70" s="7"/>
    </row>
    <row r="71" spans="1:4" ht="15">
      <c r="A71" s="7"/>
      <c r="B71" s="7"/>
      <c r="C71" s="7"/>
      <c r="D71" s="7"/>
    </row>
    <row r="72" spans="1:4" ht="15">
      <c r="A72" s="7"/>
      <c r="B72" s="7"/>
      <c r="C72" s="7"/>
      <c r="D72" s="7"/>
    </row>
    <row r="73" spans="1:4" ht="15">
      <c r="A73" s="7"/>
      <c r="B73" s="7"/>
      <c r="C73" s="7"/>
      <c r="D73" s="7"/>
    </row>
    <row r="74" spans="1:4" ht="15">
      <c r="A74" s="7"/>
      <c r="B74" s="7"/>
      <c r="C74" s="7"/>
      <c r="D74" s="7"/>
    </row>
    <row r="75" spans="1:4" ht="15">
      <c r="A75" s="7"/>
      <c r="B75" s="7"/>
      <c r="C75" s="7"/>
      <c r="D75" s="7"/>
    </row>
    <row r="76" spans="1:4" ht="15">
      <c r="A76" s="7"/>
      <c r="B76" s="7"/>
      <c r="C76" s="7"/>
      <c r="D76" s="7"/>
    </row>
    <row r="77" spans="1:4" ht="15">
      <c r="A77" s="7"/>
      <c r="B77" s="7"/>
      <c r="C77" s="7"/>
      <c r="D77" s="7"/>
    </row>
    <row r="78" spans="1:4" ht="15">
      <c r="A78" s="7"/>
      <c r="B78" s="7"/>
      <c r="C78" s="7"/>
      <c r="D78" s="7"/>
    </row>
    <row r="79" spans="1:4" ht="15">
      <c r="A79" s="7"/>
      <c r="B79" s="7"/>
      <c r="C79" s="7"/>
      <c r="D79" s="7"/>
    </row>
    <row r="80" spans="1:4" ht="15">
      <c r="A80" s="7"/>
      <c r="B80" s="7"/>
      <c r="C80" s="7"/>
      <c r="D80" s="7"/>
    </row>
    <row r="81" spans="1:4" ht="15">
      <c r="A81" s="7"/>
      <c r="B81" s="7"/>
      <c r="C81" s="7"/>
      <c r="D81" s="7"/>
    </row>
    <row r="82" spans="1:4" ht="15">
      <c r="A82" s="7"/>
      <c r="B82" s="7"/>
      <c r="C82" s="7"/>
      <c r="D82" s="7"/>
    </row>
    <row r="83" spans="1:4" ht="15">
      <c r="A83" s="7"/>
      <c r="B83" s="7"/>
      <c r="C83" s="7"/>
      <c r="D83" s="7"/>
    </row>
    <row r="84" spans="1:4" ht="15">
      <c r="A84" s="7"/>
      <c r="B84" s="7"/>
      <c r="C84" s="7"/>
      <c r="D84" s="7"/>
    </row>
    <row r="85" spans="1:4" ht="15">
      <c r="A85" s="7"/>
      <c r="B85" s="7"/>
      <c r="C85" s="7"/>
      <c r="D85" s="7"/>
    </row>
    <row r="86" spans="1:4" ht="15">
      <c r="A86" s="7"/>
      <c r="B86" s="7"/>
      <c r="C86" s="7"/>
      <c r="D86" s="7"/>
    </row>
    <row r="87" spans="1:4" ht="15">
      <c r="A87" s="7"/>
      <c r="B87" s="7"/>
      <c r="C87" s="7"/>
      <c r="D87" s="7"/>
    </row>
    <row r="88" spans="1:4" ht="15">
      <c r="A88" s="7"/>
      <c r="B88" s="7"/>
      <c r="C88" s="7"/>
      <c r="D88" s="7"/>
    </row>
    <row r="89" spans="1:4" ht="15">
      <c r="A89" s="7"/>
      <c r="B89" s="7"/>
      <c r="C89" s="7"/>
      <c r="D89" s="7"/>
    </row>
    <row r="90" spans="1:4" ht="15">
      <c r="A90" s="7"/>
      <c r="B90" s="7"/>
      <c r="C90" s="7"/>
      <c r="D90" s="7"/>
    </row>
    <row r="91" spans="1:4" ht="15">
      <c r="A91" s="7"/>
      <c r="B91" s="7"/>
      <c r="C91" s="7"/>
      <c r="D91" s="7"/>
    </row>
    <row r="92" spans="1:4" ht="15">
      <c r="A92" s="7"/>
      <c r="B92" s="7"/>
      <c r="C92" s="7"/>
      <c r="D92" s="7"/>
    </row>
    <row r="93" spans="1:4" ht="15">
      <c r="A93" s="7"/>
      <c r="B93" s="7"/>
      <c r="C93" s="7"/>
      <c r="D93" s="7"/>
    </row>
    <row r="94" spans="1:4" ht="15">
      <c r="A94" s="7"/>
      <c r="B94" s="7"/>
      <c r="C94" s="7"/>
      <c r="D94" s="7"/>
    </row>
    <row r="95" spans="1:4" ht="15">
      <c r="A95" s="7"/>
      <c r="B95" s="7"/>
      <c r="C95" s="7"/>
      <c r="D95" s="7"/>
    </row>
    <row r="96" spans="1:4" ht="15">
      <c r="A96" s="7"/>
      <c r="B96" s="7"/>
      <c r="C96" s="7"/>
      <c r="D96" s="7"/>
    </row>
    <row r="97" spans="1:4" ht="15">
      <c r="A97" s="7"/>
      <c r="B97" s="7"/>
      <c r="C97" s="7"/>
      <c r="D97" s="7"/>
    </row>
    <row r="98" spans="1:4" ht="15">
      <c r="A98" s="7"/>
      <c r="B98" s="7"/>
      <c r="C98" s="7"/>
      <c r="D98" s="7"/>
    </row>
    <row r="99" spans="1:4" ht="15">
      <c r="A99" s="7"/>
      <c r="B99" s="7"/>
      <c r="C99" s="7"/>
      <c r="D99" s="7"/>
    </row>
    <row r="100" spans="1:4" ht="15">
      <c r="A100" s="7"/>
      <c r="B100" s="7"/>
      <c r="C100" s="7"/>
      <c r="D100" s="7"/>
    </row>
    <row r="101" spans="1:4" ht="15">
      <c r="A101" s="7"/>
      <c r="B101" s="7"/>
      <c r="C101" s="7"/>
      <c r="D101" s="7"/>
    </row>
    <row r="102" spans="1:4" ht="15">
      <c r="A102" s="7"/>
      <c r="B102" s="7"/>
      <c r="C102" s="7"/>
      <c r="D102" s="7"/>
    </row>
    <row r="103" spans="1:4" ht="15">
      <c r="A103" s="7"/>
      <c r="B103" s="7"/>
      <c r="C103" s="7"/>
      <c r="D103" s="7"/>
    </row>
    <row r="104" spans="1:4" ht="15">
      <c r="A104" s="7"/>
      <c r="B104" s="7"/>
      <c r="C104" s="7"/>
      <c r="D104" s="7"/>
    </row>
    <row r="105" spans="1:4" ht="15">
      <c r="A105" s="7"/>
      <c r="B105" s="7"/>
      <c r="C105" s="7"/>
      <c r="D105" s="7"/>
    </row>
    <row r="106" spans="1:4" ht="15">
      <c r="A106" s="7"/>
      <c r="B106" s="7"/>
      <c r="C106" s="7"/>
      <c r="D106" s="7"/>
    </row>
    <row r="107" spans="1:4" ht="15">
      <c r="A107" s="7"/>
      <c r="B107" s="7"/>
      <c r="C107" s="7"/>
      <c r="D107" s="7"/>
    </row>
    <row r="108" spans="1:4" ht="15">
      <c r="A108" s="7"/>
      <c r="B108" s="7"/>
      <c r="C108" s="7"/>
      <c r="D108" s="7"/>
    </row>
    <row r="109" spans="1:4" ht="15">
      <c r="A109" s="7"/>
      <c r="B109" s="7"/>
      <c r="C109" s="7"/>
      <c r="D109" s="7"/>
    </row>
    <row r="110" spans="1:4" ht="15">
      <c r="A110" s="7"/>
      <c r="B110" s="7"/>
      <c r="C110" s="7"/>
      <c r="D110" s="7"/>
    </row>
    <row r="111" spans="1:4" ht="15">
      <c r="A111" s="7"/>
      <c r="B111" s="7"/>
      <c r="C111" s="7"/>
      <c r="D111" s="7"/>
    </row>
    <row r="112" spans="1:4" ht="15">
      <c r="A112" s="7"/>
      <c r="B112" s="7"/>
      <c r="C112" s="7"/>
      <c r="D112" s="7"/>
    </row>
    <row r="113" spans="1:4" ht="15">
      <c r="A113" s="7"/>
      <c r="B113" s="7"/>
      <c r="C113" s="7"/>
      <c r="D113" s="7"/>
    </row>
    <row r="114" spans="1:4" ht="15">
      <c r="A114" s="7"/>
      <c r="B114" s="7"/>
      <c r="C114" s="7"/>
      <c r="D114" s="7"/>
    </row>
    <row r="115" spans="1:4" ht="15">
      <c r="A115" s="7"/>
      <c r="B115" s="7"/>
      <c r="C115" s="7"/>
      <c r="D115" s="7"/>
    </row>
    <row r="116" spans="1:4" ht="15">
      <c r="A116" s="7"/>
      <c r="B116" s="7"/>
      <c r="C116" s="7"/>
      <c r="D116" s="7"/>
    </row>
    <row r="117" spans="1:4" ht="15">
      <c r="A117" s="7"/>
      <c r="B117" s="7"/>
      <c r="C117" s="7"/>
      <c r="D117" s="7"/>
    </row>
    <row r="118" spans="1:4" ht="15">
      <c r="A118" s="7"/>
      <c r="B118" s="7"/>
      <c r="C118" s="7"/>
      <c r="D118" s="7"/>
    </row>
    <row r="119" spans="1:4" ht="15">
      <c r="A119" s="7"/>
      <c r="B119" s="7"/>
      <c r="C119" s="7"/>
      <c r="D119" s="7"/>
    </row>
    <row r="120" spans="1:4" ht="15">
      <c r="A120" s="7"/>
      <c r="B120" s="7"/>
      <c r="C120" s="7"/>
      <c r="D120" s="7"/>
    </row>
    <row r="121" spans="1:4" ht="15">
      <c r="A121" s="7"/>
      <c r="B121" s="7"/>
      <c r="C121" s="7"/>
      <c r="D121" s="7"/>
    </row>
    <row r="122" spans="1:4" ht="15">
      <c r="A122" s="7"/>
      <c r="B122" s="7"/>
      <c r="C122" s="7"/>
      <c r="D122" s="7"/>
    </row>
    <row r="123" spans="1:4" ht="15">
      <c r="A123" s="7"/>
      <c r="B123" s="7"/>
      <c r="C123" s="7"/>
      <c r="D123" s="7"/>
    </row>
    <row r="124" spans="1:4" ht="15">
      <c r="A124" s="7"/>
      <c r="B124" s="7"/>
      <c r="C124" s="7"/>
      <c r="D124" s="7"/>
    </row>
    <row r="125" spans="1:4" ht="15">
      <c r="A125" s="7"/>
      <c r="B125" s="7"/>
      <c r="C125" s="7"/>
      <c r="D125" s="7"/>
    </row>
    <row r="126" spans="1:4" ht="15">
      <c r="A126" s="7"/>
      <c r="B126" s="7"/>
      <c r="C126" s="7"/>
      <c r="D126" s="7"/>
    </row>
    <row r="127" spans="1:4" ht="15">
      <c r="A127" s="7"/>
      <c r="B127" s="7"/>
      <c r="C127" s="7"/>
      <c r="D127" s="7"/>
    </row>
    <row r="128" spans="1:4" ht="15">
      <c r="A128" s="7"/>
      <c r="B128" s="7"/>
      <c r="C128" s="7"/>
      <c r="D128" s="7"/>
    </row>
    <row r="129" spans="1:4" ht="15">
      <c r="A129" s="7"/>
      <c r="B129" s="7"/>
      <c r="C129" s="7"/>
      <c r="D129" s="7"/>
    </row>
    <row r="130" spans="1:4" ht="15">
      <c r="A130" s="7"/>
      <c r="B130" s="7"/>
      <c r="C130" s="7"/>
      <c r="D130" s="7"/>
    </row>
    <row r="131" spans="1:4" ht="15">
      <c r="A131" s="7"/>
      <c r="B131" s="7"/>
      <c r="C131" s="7"/>
      <c r="D131" s="7"/>
    </row>
    <row r="132" spans="1:4" ht="15">
      <c r="A132" s="7"/>
      <c r="B132" s="7"/>
      <c r="C132" s="7"/>
      <c r="D132" s="7"/>
    </row>
    <row r="133" spans="1:4" ht="15">
      <c r="A133" s="7"/>
      <c r="B133" s="7"/>
      <c r="C133" s="7"/>
      <c r="D133" s="7"/>
    </row>
    <row r="134" spans="1:4" ht="15">
      <c r="A134" s="7"/>
      <c r="B134" s="7"/>
      <c r="C134" s="7"/>
      <c r="D134" s="7"/>
    </row>
    <row r="135" spans="1:4" ht="15">
      <c r="A135" s="7"/>
      <c r="B135" s="7"/>
      <c r="C135" s="7"/>
      <c r="D135" s="7"/>
    </row>
    <row r="136" spans="1:4" ht="15">
      <c r="A136" s="7"/>
      <c r="B136" s="7"/>
      <c r="C136" s="7"/>
      <c r="D136" s="7"/>
    </row>
    <row r="137" spans="1:4" ht="15">
      <c r="A137" s="7"/>
      <c r="B137" s="7"/>
      <c r="C137" s="7"/>
      <c r="D137" s="7"/>
    </row>
    <row r="138" spans="1:4" ht="15">
      <c r="A138" s="7"/>
      <c r="B138" s="7"/>
      <c r="C138" s="7"/>
      <c r="D138" s="7"/>
    </row>
    <row r="139" spans="1:4" ht="15">
      <c r="A139" s="7"/>
      <c r="B139" s="7"/>
      <c r="C139" s="7"/>
      <c r="D139" s="7"/>
    </row>
    <row r="140" spans="1:4" ht="15">
      <c r="A140" s="7"/>
      <c r="B140" s="7"/>
      <c r="C140" s="7"/>
      <c r="D140" s="7"/>
    </row>
    <row r="141" spans="1:4" ht="15">
      <c r="A141" s="7"/>
      <c r="B141" s="7"/>
      <c r="C141" s="7"/>
      <c r="D141" s="7"/>
    </row>
    <row r="142" spans="1:4" ht="15">
      <c r="A142" s="7"/>
      <c r="B142" s="7"/>
      <c r="C142" s="7"/>
      <c r="D142" s="7"/>
    </row>
    <row r="143" spans="1:4" ht="15">
      <c r="A143" s="7"/>
      <c r="B143" s="7"/>
      <c r="C143" s="7"/>
      <c r="D143" s="7"/>
    </row>
    <row r="144" spans="1:4" ht="15">
      <c r="A144" s="7"/>
      <c r="B144" s="7"/>
      <c r="C144" s="7"/>
      <c r="D144" s="7"/>
    </row>
    <row r="145" spans="1:4" ht="15">
      <c r="A145" s="7"/>
      <c r="B145" s="7"/>
      <c r="C145" s="7"/>
      <c r="D145" s="7"/>
    </row>
    <row r="146" spans="1:4" ht="15">
      <c r="A146" s="7"/>
      <c r="B146" s="7"/>
      <c r="C146" s="7"/>
      <c r="D146" s="7"/>
    </row>
    <row r="147" spans="1:4" ht="15">
      <c r="A147" s="7"/>
      <c r="B147" s="7"/>
      <c r="C147" s="7"/>
      <c r="D147" s="7"/>
    </row>
    <row r="148" spans="1:4" ht="15">
      <c r="A148" s="7"/>
      <c r="B148" s="7"/>
      <c r="C148" s="7"/>
      <c r="D148" s="7"/>
    </row>
    <row r="149" spans="1:4" ht="15">
      <c r="A149" s="7"/>
      <c r="B149" s="7"/>
      <c r="C149" s="7"/>
      <c r="D149" s="7"/>
    </row>
    <row r="150" spans="1:4" ht="15">
      <c r="A150" s="7"/>
      <c r="B150" s="7"/>
      <c r="C150" s="7"/>
      <c r="D150" s="7"/>
    </row>
    <row r="151" spans="1:4" ht="15">
      <c r="A151" s="7"/>
      <c r="B151" s="7"/>
      <c r="C151" s="7"/>
      <c r="D151" s="7"/>
    </row>
    <row r="152" spans="1:4" ht="15">
      <c r="A152" s="7"/>
      <c r="B152" s="7"/>
      <c r="C152" s="7"/>
      <c r="D152" s="7"/>
    </row>
    <row r="153" spans="1:4" ht="15">
      <c r="A153" s="7"/>
      <c r="B153" s="7"/>
      <c r="C153" s="7"/>
      <c r="D153" s="7"/>
    </row>
    <row r="154" spans="1:4" ht="15">
      <c r="A154" s="7"/>
      <c r="B154" s="7"/>
      <c r="C154" s="7"/>
      <c r="D154" s="7"/>
    </row>
    <row r="155" spans="1:4" ht="15">
      <c r="A155" s="7"/>
      <c r="B155" s="7"/>
      <c r="C155" s="7"/>
      <c r="D155" s="7"/>
    </row>
    <row r="156" spans="1:4" ht="15">
      <c r="A156" s="7"/>
      <c r="B156" s="7"/>
      <c r="C156" s="7"/>
      <c r="D156" s="7"/>
    </row>
    <row r="157" spans="1:4" ht="15">
      <c r="A157" s="7"/>
      <c r="B157" s="7"/>
      <c r="C157" s="7"/>
      <c r="D157" s="7"/>
    </row>
    <row r="158" spans="1:4" ht="15">
      <c r="A158" s="7"/>
      <c r="B158" s="7"/>
      <c r="C158" s="7"/>
      <c r="D158" s="7"/>
    </row>
    <row r="159" spans="1:4" ht="15">
      <c r="A159" s="7"/>
      <c r="B159" s="7"/>
      <c r="C159" s="7"/>
      <c r="D159" s="7"/>
    </row>
    <row r="160" spans="1:4" ht="15">
      <c r="A160" s="7"/>
      <c r="B160" s="7"/>
      <c r="C160" s="7"/>
      <c r="D160" s="7"/>
    </row>
    <row r="161" spans="1:4" ht="15">
      <c r="A161" s="7"/>
      <c r="B161" s="7"/>
      <c r="C161" s="7"/>
      <c r="D161" s="7"/>
    </row>
    <row r="162" spans="1:4" ht="15">
      <c r="A162" s="7"/>
      <c r="B162" s="7"/>
      <c r="C162" s="7"/>
      <c r="D162" s="7"/>
    </row>
    <row r="163" spans="1:4" ht="15">
      <c r="A163" s="7"/>
      <c r="B163" s="7"/>
      <c r="C163" s="7"/>
      <c r="D163" s="7"/>
    </row>
    <row r="164" spans="1:4" ht="15">
      <c r="A164" s="7"/>
      <c r="B164" s="7"/>
      <c r="C164" s="7"/>
      <c r="D164" s="7"/>
    </row>
    <row r="165" spans="1:4" ht="15">
      <c r="A165" s="7"/>
      <c r="B165" s="7"/>
      <c r="C165" s="7"/>
      <c r="D165" s="7"/>
    </row>
    <row r="166" spans="1:4" ht="15">
      <c r="A166" s="7"/>
      <c r="B166" s="7"/>
      <c r="C166" s="7"/>
      <c r="D166" s="7"/>
    </row>
    <row r="167" spans="1:4" ht="15">
      <c r="A167" s="7"/>
      <c r="B167" s="7"/>
      <c r="C167" s="7"/>
      <c r="D167" s="7"/>
    </row>
    <row r="168" spans="1:4" ht="15">
      <c r="A168" s="7"/>
      <c r="B168" s="7"/>
      <c r="C168" s="7"/>
      <c r="D168" s="7"/>
    </row>
    <row r="169" spans="1:4" ht="15">
      <c r="A169" s="7"/>
      <c r="B169" s="7"/>
      <c r="C169" s="7"/>
      <c r="D169" s="7"/>
    </row>
    <row r="170" spans="1:4" ht="15">
      <c r="A170" s="7"/>
      <c r="B170" s="7"/>
      <c r="C170" s="7"/>
      <c r="D170" s="7"/>
    </row>
    <row r="171" spans="1:4" ht="15">
      <c r="A171" s="7"/>
      <c r="B171" s="7"/>
      <c r="C171" s="7"/>
      <c r="D171" s="7"/>
    </row>
    <row r="172" spans="1:4" ht="15">
      <c r="A172" s="7"/>
      <c r="B172" s="7"/>
      <c r="C172" s="7"/>
      <c r="D172" s="7"/>
    </row>
    <row r="173" spans="1:4" ht="15">
      <c r="A173" s="7"/>
      <c r="B173" s="7"/>
      <c r="C173" s="7"/>
      <c r="D173" s="7"/>
    </row>
    <row r="174" spans="1:4" ht="15">
      <c r="A174" s="7"/>
      <c r="B174" s="7"/>
      <c r="C174" s="7"/>
      <c r="D174" s="7"/>
    </row>
    <row r="175" spans="1:4" ht="15">
      <c r="A175" s="7"/>
      <c r="B175" s="7"/>
      <c r="C175" s="7"/>
      <c r="D175" s="7"/>
    </row>
    <row r="176" spans="1:4" ht="15">
      <c r="A176" s="7"/>
      <c r="B176" s="7"/>
      <c r="C176" s="7"/>
      <c r="D176" s="7"/>
    </row>
    <row r="177" spans="1:4" ht="15">
      <c r="A177" s="7"/>
      <c r="B177" s="7"/>
      <c r="C177" s="7"/>
      <c r="D177" s="7"/>
    </row>
    <row r="178" spans="1:4" ht="15">
      <c r="A178" s="7"/>
      <c r="B178" s="7"/>
      <c r="C178" s="7"/>
      <c r="D178" s="7"/>
    </row>
    <row r="179" spans="1:4" ht="15">
      <c r="A179" s="7"/>
      <c r="B179" s="7"/>
      <c r="C179" s="7"/>
      <c r="D179" s="7"/>
    </row>
    <row r="180" spans="1:4" ht="15">
      <c r="A180" s="7"/>
      <c r="B180" s="7"/>
      <c r="C180" s="7"/>
      <c r="D180" s="7"/>
    </row>
    <row r="181" spans="1:4" ht="15">
      <c r="A181" s="7"/>
      <c r="B181" s="7"/>
      <c r="C181" s="7"/>
      <c r="D181" s="7"/>
    </row>
    <row r="182" spans="1:4" ht="15">
      <c r="A182" s="7"/>
      <c r="B182" s="7"/>
      <c r="C182" s="7"/>
      <c r="D182" s="7"/>
    </row>
    <row r="183" spans="1:4" ht="15">
      <c r="A183" s="7"/>
      <c r="B183" s="7"/>
      <c r="C183" s="7"/>
      <c r="D183" s="7"/>
    </row>
    <row r="184" spans="1:4" ht="15">
      <c r="A184" s="7"/>
      <c r="B184" s="7"/>
      <c r="C184" s="7"/>
      <c r="D184" s="7"/>
    </row>
    <row r="185" spans="1:4" ht="15">
      <c r="A185" s="7"/>
      <c r="B185" s="7"/>
      <c r="C185" s="7"/>
      <c r="D185" s="7"/>
    </row>
    <row r="186" spans="1:4" ht="15">
      <c r="A186" s="7"/>
      <c r="B186" s="7"/>
      <c r="C186" s="7"/>
      <c r="D186" s="7"/>
    </row>
  </sheetData>
  <autoFilter ref="A2:N17" xr:uid="{00000000-0009-0000-0000-000006000000}"/>
  <customSheetViews>
    <customSheetView guid="{5F979A7D-3C45-4E01-AC4E-6AF996C2FB7E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"/>
      <headerFooter alignWithMargins="0"/>
      <autoFilter ref="A2:N23" xr:uid="{00000000-0000-0000-0000-000000000000}"/>
    </customSheetView>
    <customSheetView guid="{805F7F6C-07D5-4218-A4CA-7C4C90848235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2"/>
      <headerFooter alignWithMargins="0"/>
      <autoFilter ref="A2:N23" xr:uid="{00000000-0000-0000-0000-000000000000}"/>
    </customSheetView>
    <customSheetView guid="{DD43EEA5-BE5B-4AB0-8865-DC841F62FEB0}" showAutoFilter="1">
      <selection activeCell="D1" sqref="D1:D1048576"/>
      <pageMargins left="0.17" right="0.17" top="0.17" bottom="0.21" header="0.17" footer="0.16"/>
      <pageSetup paperSize="9" scale="90" orientation="landscape" r:id="rId3"/>
      <headerFooter alignWithMargins="0"/>
      <autoFilter ref="A2:N23" xr:uid="{00000000-0000-0000-0000-000000000000}"/>
    </customSheetView>
    <customSheetView guid="{B0E69852-7093-450F-A7BA-DF58D900D8C0}" showAutoFilter="1">
      <selection activeCell="D1" sqref="D1:D1048576"/>
      <pageMargins left="0.17" right="0.17" top="0.17" bottom="0.21" header="0.17" footer="0.16"/>
      <pageSetup paperSize="9" scale="90" orientation="landscape" r:id="rId4"/>
      <headerFooter alignWithMargins="0"/>
      <autoFilter ref="A2:N23" xr:uid="{00000000-0000-0000-0000-000000000000}"/>
    </customSheetView>
    <customSheetView guid="{22839E51-E1BC-4162-88B4-CA5F127F3C85}" showAutoFilter="1" topLeftCell="A10">
      <selection activeCell="D1" sqref="D1:D1048576"/>
      <pageMargins left="0.17" right="0.17" top="0.17" bottom="0.21" header="0.17" footer="0.16"/>
      <pageSetup paperSize="9" scale="90" orientation="landscape" r:id="rId5"/>
      <headerFooter alignWithMargins="0"/>
      <autoFilter ref="A2:N23" xr:uid="{00000000-0000-0000-0000-000000000000}"/>
    </customSheetView>
    <customSheetView guid="{D5B7212A-F5FC-48E9-95FB-8D19D632D5AB}" showAutoFilter="1" topLeftCell="A10">
      <selection activeCell="D1" sqref="D1:D1048576"/>
      <pageMargins left="0.17" right="0.17" top="0.17" bottom="0.21" header="0.17" footer="0.16"/>
      <pageSetup paperSize="9" scale="90" orientation="landscape" r:id="rId6"/>
      <headerFooter alignWithMargins="0"/>
      <autoFilter ref="A2:N23" xr:uid="{00000000-0000-0000-0000-000000000000}"/>
    </customSheetView>
    <customSheetView guid="{8B766052-4F40-468C-B71F-6C193228FA22}" showAutoFilter="1">
      <selection activeCell="AA57" sqref="AA57"/>
      <pageMargins left="0.17" right="0.17" top="0.17" bottom="0.21" header="0.17" footer="0.16"/>
      <pageSetup paperSize="9" scale="90" orientation="landscape" r:id="rId7"/>
      <headerFooter alignWithMargins="0"/>
      <autoFilter ref="A2:N24" xr:uid="{00000000-0000-0000-0000-000000000000}"/>
    </customSheetView>
    <customSheetView guid="{EF0064CB-B488-48DD-8AED-F76D881E7AC7}" showAutoFilter="1">
      <selection activeCell="AA57" sqref="AA57"/>
      <pageMargins left="0.17" right="0.17" top="0.17" bottom="0.21" header="0.17" footer="0.16"/>
      <pageSetup paperSize="9" scale="90" orientation="landscape" r:id="rId8"/>
      <headerFooter alignWithMargins="0"/>
      <autoFilter ref="A2:N24" xr:uid="{00000000-0000-0000-0000-000000000000}"/>
    </customSheetView>
    <customSheetView guid="{06173D09-096A-409A-9B21-5E195858C106}" showAutoFilter="1">
      <selection activeCell="J15" sqref="J15"/>
      <pageMargins left="0.17" right="0.17" top="0.17" bottom="0.21" header="0.17" footer="0.16"/>
      <pageSetup paperSize="9" scale="95" orientation="landscape" r:id="rId9"/>
      <headerFooter alignWithMargins="0"/>
      <autoFilter ref="A2:N12" xr:uid="{00000000-0000-0000-0000-000000000000}"/>
    </customSheetView>
    <customSheetView guid="{BED03972-C3F0-4F78-9704-DCCDCB8FCF1B}" showAutoFilter="1">
      <selection activeCell="AA57" sqref="AA57"/>
      <pageMargins left="0.17" right="0.17" top="0.17" bottom="0.21" header="0.17" footer="0.16"/>
      <pageSetup paperSize="9" scale="90" orientation="landscape" r:id="rId10"/>
      <headerFooter alignWithMargins="0"/>
      <autoFilter ref="A2:N24" xr:uid="{00000000-0000-0000-0000-000000000000}"/>
    </customSheetView>
    <customSheetView guid="{D72A7779-FC70-4190-9EAC-A6BC816ED896}" showAutoFilter="1">
      <selection activeCell="E10" sqref="E10"/>
      <pageMargins left="0.17" right="0.17" top="0.17" bottom="0.21" header="0.17" footer="0.16"/>
      <pageSetup paperSize="9" scale="90" orientation="landscape" r:id="rId11"/>
      <headerFooter alignWithMargins="0"/>
      <autoFilter ref="A2:O21" xr:uid="{00000000-0000-0000-0000-000000000000}"/>
    </customSheetView>
    <customSheetView guid="{50F3467E-4919-4700-A0BE-7BB6C42229E0}" showAutoFilter="1">
      <selection activeCell="D1" sqref="D1:D1048576"/>
      <pageMargins left="0.17" right="0.17" top="0.17" bottom="0.21" header="0.17" footer="0.16"/>
      <pageSetup paperSize="9" scale="90" orientation="landscape" r:id="rId12"/>
      <headerFooter alignWithMargins="0"/>
      <autoFilter ref="A2:N23" xr:uid="{00000000-0000-0000-0000-000000000000}"/>
    </customSheetView>
    <customSheetView guid="{D9CF27E2-A625-406B-9DD0-87B849324BC8}" showAutoFilter="1">
      <selection activeCell="G27" sqref="G27"/>
      <pageMargins left="0.17" right="0.17" top="0.17" bottom="0.21" header="0.17" footer="0.16"/>
      <pageSetup paperSize="9" scale="90" orientation="landscape" r:id="rId13"/>
      <headerFooter alignWithMargins="0"/>
      <autoFilter ref="A2:N23" xr:uid="{00000000-0000-0000-0000-000000000000}"/>
    </customSheetView>
    <customSheetView guid="{D68FB203-A429-4F1D-8B6F-0065D37ACC69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4"/>
      <headerFooter alignWithMargins="0"/>
      <autoFilter ref="A2:N23" xr:uid="{00000000-0000-0000-0000-000000000000}"/>
    </customSheetView>
    <customSheetView guid="{FD0F1160-D044-4784-A51D-B6A811C15EA7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5"/>
      <headerFooter alignWithMargins="0"/>
      <autoFilter ref="A2:N23" xr:uid="{00000000-0000-0000-0000-000000000000}"/>
    </customSheetView>
    <customSheetView guid="{90487034-ADE3-46A8-B115-1E9FD0E1C1F1}" showAutoFilter="1">
      <pane ySplit="2" topLeftCell="A21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6"/>
      <headerFooter alignWithMargins="0"/>
      <autoFilter ref="A2:N23" xr:uid="{00000000-0000-0000-0000-000000000000}"/>
    </customSheetView>
  </customSheetViews>
  <phoneticPr fontId="12" type="noConversion"/>
  <conditionalFormatting sqref="C3:C13">
    <cfRule type="cellIs" dxfId="14" priority="2" stopIfTrue="1" operator="between">
      <formula>1</formula>
      <formula>90</formula>
    </cfRule>
  </conditionalFormatting>
  <conditionalFormatting sqref="A3:A13">
    <cfRule type="cellIs" dxfId="13" priority="1" operator="between">
      <formula>367</formula>
      <formula>2000</formula>
    </cfRule>
    <cfRule type="cellIs" dxfId="12" priority="3" stopIfTrue="1" operator="between">
      <formula>0</formula>
      <formula>60</formula>
    </cfRule>
    <cfRule type="cellIs" dxfId="11" priority="4" stopIfTrue="1" operator="between">
      <formula>61</formula>
      <formula>120</formula>
    </cfRule>
    <cfRule type="cellIs" dxfId="1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3" xr:uid="{2BDE1005-389C-47D9-8270-4C5EF43489BA}">
      <formula1>Statu</formula1>
    </dataValidation>
  </dataValidations>
  <pageMargins left="0.17" right="0.17" top="0.17" bottom="0.21" header="0.17" footer="0.16"/>
  <pageSetup paperSize="9" scale="90" orientation="landscape" r:id="rId17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O22"/>
  <sheetViews>
    <sheetView zoomScale="115" zoomScaleNormal="115" workbookViewId="0">
      <pane ySplit="2" topLeftCell="A3" activePane="bottomLeft" state="frozen"/>
      <selection pane="bottomLeft" activeCell="G21" sqref="G21"/>
    </sheetView>
  </sheetViews>
  <sheetFormatPr baseColWidth="10" defaultRowHeight="12.75"/>
  <cols>
    <col min="1" max="1" width="10" customWidth="1"/>
    <col min="2" max="2" width="20.140625" customWidth="1"/>
    <col min="3" max="3" width="9.140625" style="16" customWidth="1"/>
    <col min="4" max="4" width="14.7109375" style="16" customWidth="1"/>
    <col min="5" max="5" width="7.28515625" customWidth="1"/>
    <col min="6" max="6" width="4.42578125" customWidth="1"/>
    <col min="7" max="7" width="23.7109375" style="3" customWidth="1"/>
    <col min="8" max="8" width="24.28515625" customWidth="1"/>
    <col min="9" max="9" width="4.42578125" bestFit="1" customWidth="1"/>
    <col min="10" max="11" width="16.140625" style="16" customWidth="1"/>
    <col min="12" max="12" width="4.42578125" style="16" bestFit="1" customWidth="1"/>
    <col min="13" max="13" width="32.42578125" style="3" customWidth="1"/>
    <col min="14" max="14" width="8.85546875" customWidth="1"/>
    <col min="15" max="15" width="2" bestFit="1" customWidth="1"/>
  </cols>
  <sheetData>
    <row r="1" spans="1:15" ht="15.75" thickBot="1">
      <c r="A1" s="18">
        <f ca="1">TODAY()</f>
        <v>43056</v>
      </c>
      <c r="B1" s="85" t="s">
        <v>424</v>
      </c>
      <c r="E1" s="11"/>
      <c r="F1" s="11"/>
      <c r="G1" s="69"/>
      <c r="H1" s="11"/>
      <c r="I1" s="11"/>
      <c r="J1" s="68"/>
      <c r="K1" s="68"/>
      <c r="L1" s="68"/>
      <c r="M1" s="69"/>
      <c r="N1" s="12"/>
    </row>
    <row r="2" spans="1:15" ht="42" customHeight="1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IF(D4=BD!$A$7,1," ")</f>
        <v xml:space="preserve"> </v>
      </c>
    </row>
    <row r="5" spans="1:15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IF(D5=BD!$A$7,1," ")</f>
        <v xml:space="preserve"> </v>
      </c>
    </row>
    <row r="6" spans="1:15" ht="14.2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IF(D6=BD!$A$7,1," ")</f>
        <v xml:space="preserve"> </v>
      </c>
    </row>
    <row r="7" spans="1:15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IF(D7=BD!$A$7,1," ")</f>
        <v xml:space="preserve"> </v>
      </c>
    </row>
    <row r="8" spans="1:15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IF(D8=BD!$A$7,1," ")</f>
        <v xml:space="preserve"> </v>
      </c>
    </row>
    <row r="9" spans="1:15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IF(D9=BD!$A$7,1," ")</f>
        <v xml:space="preserve"> </v>
      </c>
    </row>
    <row r="10" spans="1:15" ht="14.25">
      <c r="A10" s="89">
        <f t="shared" ca="1" si="0"/>
        <v>81</v>
      </c>
      <c r="B10" s="90" t="s">
        <v>401</v>
      </c>
      <c r="C10" s="115">
        <v>42975</v>
      </c>
      <c r="D10" s="94" t="s">
        <v>204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>
        <f>IF(D10=BD!$A$7,1," ")</f>
        <v>1</v>
      </c>
    </row>
    <row r="11" spans="1:15" ht="12.75" customHeight="1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IF(D11=BD!$A$7,1," ")</f>
        <v xml:space="preserve"> </v>
      </c>
    </row>
    <row r="12" spans="1:15" ht="12.75" customHeight="1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IF(D12=BD!$A$7,1," ")</f>
        <v xml:space="preserve"> </v>
      </c>
    </row>
    <row r="13" spans="1:15" ht="12.75" customHeight="1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112" t="s">
        <v>5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IF(D13=BD!$A$7,1," ")</f>
        <v xml:space="preserve"> </v>
      </c>
    </row>
    <row r="14" spans="1:15" ht="14.25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1" t="s">
        <v>5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IF(D14=BD!$A$7,1," ")</f>
        <v xml:space="preserve"> </v>
      </c>
    </row>
    <row r="15" spans="1:15" s="84" customFormat="1" ht="14.25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IF(D15=BD!$A$7,1," ")</f>
        <v xml:space="preserve"> </v>
      </c>
    </row>
    <row r="16" spans="1:15" ht="14.25">
      <c r="A16" s="89">
        <f t="shared" ca="1" si="0"/>
        <v>73</v>
      </c>
      <c r="B16" s="90" t="s">
        <v>407</v>
      </c>
      <c r="C16" s="116">
        <v>42983</v>
      </c>
      <c r="D16" s="91" t="s">
        <v>204</v>
      </c>
      <c r="E16" s="92" t="s">
        <v>5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>
        <f>IF(D16=BD!$A$7,1," ")</f>
        <v>1</v>
      </c>
    </row>
    <row r="17" spans="1:15" ht="14.25">
      <c r="A17" s="89">
        <f t="shared" ca="1" si="0"/>
        <v>71</v>
      </c>
      <c r="B17" s="90" t="s">
        <v>408</v>
      </c>
      <c r="C17" s="116">
        <v>42985</v>
      </c>
      <c r="D17" s="91" t="s">
        <v>204</v>
      </c>
      <c r="E17" s="92" t="s">
        <v>5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>
        <f>IF(D17=BD!$A$7,1," ")</f>
        <v>1</v>
      </c>
    </row>
    <row r="18" spans="1:15" ht="15" thickBot="1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IF(D18=BD!$A$7,1," ")</f>
        <v xml:space="preserve"> </v>
      </c>
    </row>
    <row r="19" spans="1:15">
      <c r="C19"/>
      <c r="D19"/>
      <c r="G19"/>
      <c r="J19"/>
      <c r="K19"/>
      <c r="L19"/>
      <c r="M19"/>
    </row>
    <row r="20" spans="1:15" ht="15">
      <c r="A20" s="71" t="s">
        <v>22</v>
      </c>
      <c r="C20" s="17"/>
      <c r="D20" s="15"/>
      <c r="G20"/>
      <c r="I20" s="72">
        <f>SUM(I3:I19)</f>
        <v>97</v>
      </c>
      <c r="J20"/>
      <c r="L20" s="72">
        <f>SUM(L3:L19)</f>
        <v>6</v>
      </c>
    </row>
    <row r="21" spans="1:15" ht="15">
      <c r="C21" s="17"/>
      <c r="D21" s="15"/>
      <c r="G21"/>
      <c r="H21" s="72"/>
      <c r="J21"/>
      <c r="K21"/>
    </row>
    <row r="22" spans="1:15" ht="15.75">
      <c r="A22" s="2" t="s">
        <v>27</v>
      </c>
      <c r="B22" s="1">
        <f>I20+L20</f>
        <v>103</v>
      </c>
      <c r="C22" s="17"/>
      <c r="D22" s="15"/>
      <c r="G22"/>
      <c r="J22"/>
      <c r="K22"/>
    </row>
  </sheetData>
  <customSheetViews>
    <customSheetView guid="{5F979A7D-3C45-4E01-AC4E-6AF996C2FB7E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"/>
      <headerFooter alignWithMargins="0"/>
      <autoFilter ref="A2:N138" xr:uid="{00000000-0000-0000-0000-000000000000}">
        <sortState ref="A3:O187">
          <sortCondition ref="F2:F187"/>
        </sortState>
      </autoFilter>
    </customSheetView>
    <customSheetView guid="{805F7F6C-07D5-4218-A4CA-7C4C90848235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2"/>
      <headerFooter alignWithMargins="0"/>
      <autoFilter ref="A2:N138" xr:uid="{00000000-0000-0000-0000-000000000000}">
        <sortState ref="A3:O187">
          <sortCondition ref="F2:F187"/>
        </sortState>
      </autoFilter>
    </customSheetView>
    <customSheetView guid="{DD43EEA5-BE5B-4AB0-8865-DC841F62FEB0}" scale="130" showPageBreaks="1" fitToPage="1" printArea="1" showAutoFilter="1" hiddenColumns="1">
      <pane ySplit="2" topLeftCell="A3" activePane="bottomLeft" state="frozen"/>
      <selection pane="bottomLeft" activeCell="A184" sqref="A3:A184"/>
      <pageMargins left="0.25" right="0.25" top="0.75" bottom="0.75" header="0.3" footer="0.3"/>
      <pageSetup paperSize="9" scale="51" fitToHeight="0" orientation="portrait" r:id="rId3"/>
      <headerFooter alignWithMargins="0"/>
      <autoFilter ref="A2:O186" xr:uid="{00000000-0000-0000-0000-000000000000}">
        <sortState ref="A3:O187">
          <sortCondition ref="G2:G187"/>
        </sortState>
      </autoFilter>
    </customSheetView>
    <customSheetView guid="{B0E69852-7093-450F-A7BA-DF58D900D8C0}" scale="130" showPageBreaks="1" fitToPage="1" printArea="1" showAutoFilter="1" hiddenColumns="1">
      <pane ySplit="2" topLeftCell="A69" activePane="bottomLeft" state="frozen"/>
      <selection pane="bottomLeft" activeCell="A54" sqref="A54:XFD54"/>
      <pageMargins left="0.25" right="0.25" top="0.75" bottom="0.75" header="0.3" footer="0.3"/>
      <pageSetup paperSize="9" scale="51" fitToHeight="0" orientation="portrait" r:id="rId4"/>
      <headerFooter alignWithMargins="0"/>
      <autoFilter ref="A2:O185" xr:uid="{00000000-0000-0000-0000-000000000000}">
        <sortState ref="A3:O187">
          <sortCondition ref="G2:G187"/>
        </sortState>
      </autoFilter>
    </customSheetView>
    <customSheetView guid="{22839E51-E1BC-4162-88B4-CA5F127F3C85}" scale="130" showPageBreaks="1" fitToPage="1" printArea="1" showAutoFilter="1" hiddenColumns="1">
      <pane ySplit="2" topLeftCell="A105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5"/>
      <headerFooter alignWithMargins="0"/>
      <autoFilter ref="A2:P186" xr:uid="{00000000-0000-0000-0000-000000000000}">
        <sortState ref="A3:P186">
          <sortCondition ref="H2:H186"/>
        </sortState>
      </autoFilter>
    </customSheetView>
    <customSheetView guid="{D5B7212A-F5FC-48E9-95FB-8D19D632D5AB}" scale="130" showPageBreaks="1" fitToPage="1" printArea="1" showAutoFilter="1" hiddenColumns="1">
      <pane ySplit="2" topLeftCell="A69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6"/>
      <headerFooter alignWithMargins="0"/>
      <autoFilter ref="A2:P145" xr:uid="{00000000-0000-0000-0000-000000000000}">
        <sortState ref="A3:P145">
          <sortCondition ref="H2:H145"/>
        </sortState>
      </autoFilter>
    </customSheetView>
    <customSheetView guid="{8B766052-4F40-468C-B71F-6C193228FA22}" fitToPage="1" showAutoFilter="1">
      <pane ySplit="2" topLeftCell="A3" activePane="bottomLeft" state="frozen"/>
      <selection pane="bottomLeft" activeCell="M21" sqref="M21"/>
      <pageMargins left="0.25" right="0.25" top="0.75" bottom="0.75" header="0.3" footer="0.3"/>
      <pageSetup paperSize="9" scale="50" fitToHeight="0" orientation="portrait" r:id="rId7"/>
      <headerFooter alignWithMargins="0"/>
      <autoFilter ref="A2:N91" xr:uid="{00000000-0000-0000-0000-000000000000}">
        <sortState ref="A3:N91">
          <sortCondition ref="F2:F91"/>
        </sortState>
      </autoFilter>
    </customSheetView>
    <customSheetView guid="{EF0064CB-B488-48DD-8AED-F76D881E7AC7}" showPageBreaks="1" fitToPage="1" printArea="1" showAutoFilter="1">
      <pane ySplit="2" topLeftCell="A33" activePane="bottomLeft" state="frozen"/>
      <selection pane="bottomLeft" activeCell="I77" sqref="I77"/>
      <pageMargins left="0.25" right="0.25" top="0.75" bottom="0.75" header="0.3" footer="0.3"/>
      <pageSetup paperSize="9" scale="57" fitToHeight="0" orientation="portrait" r:id="rId8"/>
      <headerFooter alignWithMargins="0"/>
      <autoFilter ref="A2:N67" xr:uid="{00000000-0000-0000-0000-000000000000}">
        <sortState ref="A3:N60">
          <sortCondition ref="F2:F60"/>
        </sortState>
      </autoFilter>
    </customSheetView>
    <customSheetView guid="{06173D09-096A-409A-9B21-5E195858C106}" fitToPage="1">
      <pane ySplit="2" topLeftCell="A3" activePane="bottomLeft" state="frozen"/>
      <selection pane="bottomLeft" activeCell="C118" sqref="C118"/>
      <rowBreaks count="1" manualBreakCount="1">
        <brk id="62" max="14" man="1"/>
      </rowBreaks>
      <pageMargins left="0.25" right="0.25" top="0.75" bottom="0.75" header="0.3" footer="0.3"/>
      <pageSetup paperSize="9" scale="58" fitToHeight="0" orientation="portrait" r:id="rId9"/>
      <headerFooter alignWithMargins="0"/>
    </customSheetView>
    <customSheetView guid="{BED03972-C3F0-4F78-9704-DCCDCB8FCF1B}" showPageBreaks="1" fitToPage="1" printArea="1" showAutoFilter="1">
      <pane ySplit="2" topLeftCell="A72" activePane="bottomLeft" state="frozen"/>
      <selection pane="bottomLeft" activeCell="R81" sqref="R81"/>
      <pageMargins left="0.25" right="0.25" top="0.75" bottom="0.75" header="0.3" footer="0.3"/>
      <pageSetup paperSize="9" scale="50" fitToHeight="0" orientation="portrait" r:id="rId10"/>
      <headerFooter alignWithMargins="0"/>
      <autoFilter ref="A2:N104" xr:uid="{00000000-0000-0000-0000-000000000000}">
        <sortState ref="A3:N104">
          <sortCondition ref="F2:F104"/>
        </sortState>
      </autoFilter>
    </customSheetView>
    <customSheetView guid="{D72A7779-FC70-4190-9EAC-A6BC816ED896}" showPageBreaks="1" fitToPage="1" printArea="1" showAutoFilter="1">
      <pane ySplit="2" topLeftCell="A96" activePane="bottomLeft" state="frozen"/>
      <selection pane="bottomLeft" activeCell="C127" sqref="C127"/>
      <pageMargins left="0.25" right="0.25" top="0.75" bottom="0.75" header="0.3" footer="0.3"/>
      <pageSetup paperSize="9" scale="73" fitToHeight="0" orientation="landscape" r:id="rId11"/>
      <headerFooter alignWithMargins="0"/>
      <autoFilter ref="A2:N176" xr:uid="{00000000-0000-0000-0000-000000000000}">
        <sortState ref="A3:N174">
          <sortCondition ref="F2:F174"/>
        </sortState>
      </autoFilter>
    </customSheetView>
    <customSheetView guid="{50F3467E-4919-4700-A0BE-7BB6C42229E0}" scale="130" fitToPage="1" showAutoFilter="1">
      <pane ySplit="2" topLeftCell="A3" activePane="bottomLeft" state="frozen"/>
      <selection pane="bottomLeft" activeCell="D1" sqref="D1"/>
      <pageMargins left="0.25" right="0.25" top="0.75" bottom="0.75" header="0.3" footer="0.3"/>
      <pageSetup paperSize="9" scale="51" fitToHeight="0" orientation="portrait" r:id="rId12"/>
      <headerFooter alignWithMargins="0"/>
      <autoFilter ref="A2:N146" xr:uid="{00000000-0000-0000-0000-000000000000}">
        <sortState ref="A3:N138">
          <sortCondition ref="F2:F138"/>
        </sortState>
      </autoFilter>
    </customSheetView>
    <customSheetView guid="{D9CF27E2-A625-406B-9DD0-87B849324BC8}" scale="130" fitToPage="1" showAutoFilter="1">
      <pane ySplit="2" topLeftCell="A3" activePane="bottomLeft" state="frozen"/>
      <selection pane="bottomLeft" activeCell="G60" sqref="G60"/>
      <pageMargins left="0.25" right="0.25" top="0.75" bottom="0.75" header="0.3" footer="0.3"/>
      <pageSetup paperSize="9" scale="51" fitToHeight="0" orientation="portrait" r:id="rId13"/>
      <headerFooter alignWithMargins="0"/>
      <autoFilter ref="A2:N155" xr:uid="{00000000-0000-0000-0000-000000000000}">
        <sortState ref="A4:N155">
          <sortCondition ref="F2:F138"/>
        </sortState>
      </autoFilter>
    </customSheetView>
    <customSheetView guid="{D68FB203-A429-4F1D-8B6F-0065D37ACC69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4"/>
      <headerFooter alignWithMargins="0"/>
      <autoFilter ref="A2:N138" xr:uid="{00000000-0000-0000-0000-000000000000}">
        <sortState ref="A3:O187">
          <sortCondition ref="F2:F187"/>
        </sortState>
      </autoFilter>
    </customSheetView>
    <customSheetView guid="{FD0F1160-D044-4784-A51D-B6A811C15EA7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5"/>
      <headerFooter alignWithMargins="0"/>
      <autoFilter ref="A2:N138" xr:uid="{00000000-0000-0000-0000-000000000000}">
        <sortState ref="A3:O187">
          <sortCondition ref="F2:F187"/>
        </sortState>
      </autoFilter>
    </customSheetView>
    <customSheetView guid="{90487034-ADE3-46A8-B115-1E9FD0E1C1F1}" scale="130" showPageBreaks="1" fitToPage="1" printArea="1" showAutoFilter="1">
      <pane ySplit="2" topLeftCell="A3" activePane="bottomLeft" state="frozen"/>
      <selection pane="bottomLeft" activeCell="D2" sqref="D2"/>
      <pageMargins left="0.25" right="0.25" top="0.75" bottom="0.75" header="0.3" footer="0.3"/>
      <pageSetup paperSize="9" scale="51" fitToHeight="0" orientation="portrait" r:id="rId16"/>
      <headerFooter alignWithMargins="0"/>
      <autoFilter ref="A2:N138" xr:uid="{00000000-0000-0000-0000-000000000000}">
        <sortState ref="A3:O187">
          <sortCondition ref="F2:F187"/>
        </sortState>
      </autoFilter>
    </customSheetView>
  </customSheetViews>
  <phoneticPr fontId="12" type="noConversion"/>
  <conditionalFormatting sqref="C3:C18">
    <cfRule type="cellIs" dxfId="9" priority="12" stopIfTrue="1" operator="between">
      <formula>1</formula>
      <formula>90</formula>
    </cfRule>
  </conditionalFormatting>
  <conditionalFormatting sqref="A3:A18">
    <cfRule type="cellIs" dxfId="8" priority="11" operator="between">
      <formula>367</formula>
      <formula>2000</formula>
    </cfRule>
    <cfRule type="cellIs" dxfId="7" priority="13" stopIfTrue="1" operator="between">
      <formula>0</formula>
      <formula>60</formula>
    </cfRule>
    <cfRule type="cellIs" dxfId="6" priority="14" stopIfTrue="1" operator="between">
      <formula>61</formula>
      <formula>120</formula>
    </cfRule>
    <cfRule type="cellIs" dxfId="5" priority="1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 xr:uid="{00000000-0002-0000-0700-000000000000}">
      <formula1>Statu</formula1>
    </dataValidation>
  </dataValidations>
  <pageMargins left="0.25" right="0.25" top="0.75" bottom="0.75" header="0.3" footer="0.3"/>
  <pageSetup paperSize="9" scale="51" fitToHeight="0" orientation="portrait" r:id="rId17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N230"/>
  <sheetViews>
    <sheetView tabSelected="1" zoomScaleNormal="100" workbookViewId="0">
      <pane ySplit="2" topLeftCell="A3" activePane="bottomLeft" state="frozen"/>
      <selection pane="bottomLeft" activeCell="E6" sqref="E6"/>
    </sheetView>
  </sheetViews>
  <sheetFormatPr baseColWidth="10" defaultRowHeight="12.75"/>
  <cols>
    <col min="1" max="1" width="11" customWidth="1"/>
    <col min="2" max="2" width="16.85546875" customWidth="1"/>
    <col min="4" max="4" width="10.42578125" bestFit="1" customWidth="1"/>
    <col min="5" max="5" width="9.5703125" bestFit="1" customWidth="1"/>
    <col min="6" max="6" width="5" customWidth="1"/>
    <col min="7" max="7" width="26.140625" customWidth="1"/>
    <col min="8" max="8" width="19" customWidth="1"/>
    <col min="10" max="10" width="13" customWidth="1"/>
    <col min="11" max="11" width="7.140625" customWidth="1"/>
    <col min="12" max="12" width="9" bestFit="1" customWidth="1"/>
    <col min="13" max="13" width="15.85546875" bestFit="1" customWidth="1"/>
  </cols>
  <sheetData>
    <row r="1" spans="1:14" ht="15.75" thickBot="1">
      <c r="A1" s="13">
        <f ca="1">TODAY()</f>
        <v>43056</v>
      </c>
      <c r="B1" s="143" t="s">
        <v>424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</row>
    <row r="2" spans="1:14" ht="48" thickBot="1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4" ht="14.25">
      <c r="A3" s="89">
        <f t="shared" ref="A3:A13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4" ht="14.25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</row>
    <row r="5" spans="1:14" ht="14.25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</row>
    <row r="6" spans="1:14" ht="14.25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</row>
    <row r="7" spans="1:14" ht="14.25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</row>
    <row r="8" spans="1:14" ht="14.25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</row>
    <row r="9" spans="1:14" ht="14.25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</row>
    <row r="10" spans="1:14" ht="14.25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</row>
    <row r="11" spans="1:14" ht="14.25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</row>
    <row r="12" spans="1:14" ht="28.5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</row>
    <row r="13" spans="1:14" ht="15" thickBot="1">
      <c r="A13" s="120">
        <f t="shared" ca="1" si="0"/>
        <v>39</v>
      </c>
      <c r="B13" s="121" t="s">
        <v>404</v>
      </c>
      <c r="C13" s="137">
        <v>43017</v>
      </c>
      <c r="D13" s="138" t="s">
        <v>11</v>
      </c>
      <c r="E13" s="138" t="s">
        <v>5</v>
      </c>
      <c r="F13" s="132">
        <v>4</v>
      </c>
      <c r="G13" s="130" t="s">
        <v>417</v>
      </c>
      <c r="H13" s="138" t="s">
        <v>137</v>
      </c>
      <c r="I13" s="138">
        <v>7</v>
      </c>
      <c r="J13" s="139"/>
      <c r="K13" s="140" t="s">
        <v>411</v>
      </c>
      <c r="L13" s="141">
        <v>3</v>
      </c>
      <c r="M13" s="141"/>
      <c r="N13" s="142" t="s">
        <v>109</v>
      </c>
    </row>
    <row r="15" spans="1:14" ht="15">
      <c r="A15" s="71" t="s">
        <v>22</v>
      </c>
      <c r="C15" s="17"/>
      <c r="D15" s="15"/>
      <c r="I15" s="72">
        <f>SUM(I3:I13)</f>
        <v>73</v>
      </c>
      <c r="K15" s="16"/>
      <c r="L15" s="72">
        <f>SUM(L3:L13)</f>
        <v>6</v>
      </c>
    </row>
    <row r="16" spans="1:14" ht="15">
      <c r="C16" s="17"/>
      <c r="D16" s="15"/>
      <c r="H16" s="72"/>
      <c r="L16" s="16"/>
    </row>
    <row r="17" spans="1:12" ht="15.75">
      <c r="A17" s="2" t="s">
        <v>27</v>
      </c>
      <c r="B17" s="1">
        <f>I15+L15</f>
        <v>79</v>
      </c>
      <c r="C17" s="17"/>
      <c r="D17" s="15"/>
      <c r="L17" s="16"/>
    </row>
    <row r="18" spans="1:12">
      <c r="C18" s="16"/>
      <c r="D18" s="16"/>
      <c r="G18" s="3"/>
      <c r="J18" s="16"/>
      <c r="K18" s="16"/>
      <c r="L18" s="16"/>
    </row>
    <row r="95" spans="4:4">
      <c r="D95" s="14"/>
    </row>
    <row r="96" spans="4:4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  <row r="186" spans="4:4">
      <c r="D186" s="14"/>
    </row>
    <row r="187" spans="4:4">
      <c r="D187" s="14"/>
    </row>
    <row r="188" spans="4:4">
      <c r="D188" s="14"/>
    </row>
    <row r="189" spans="4:4">
      <c r="D189" s="14"/>
    </row>
    <row r="190" spans="4:4">
      <c r="D190" s="14"/>
    </row>
    <row r="191" spans="4:4">
      <c r="D191" s="14"/>
    </row>
    <row r="192" spans="4:4">
      <c r="D192" s="14"/>
    </row>
    <row r="193" spans="4:4">
      <c r="D193" s="14"/>
    </row>
    <row r="194" spans="4:4">
      <c r="D194" s="14"/>
    </row>
    <row r="195" spans="4:4">
      <c r="D195" s="14"/>
    </row>
    <row r="196" spans="4:4">
      <c r="D196" s="14"/>
    </row>
    <row r="197" spans="4:4">
      <c r="D197" s="14"/>
    </row>
    <row r="198" spans="4:4">
      <c r="D198" s="14"/>
    </row>
    <row r="199" spans="4:4">
      <c r="D199" s="14"/>
    </row>
    <row r="200" spans="4:4">
      <c r="D200" s="14"/>
    </row>
    <row r="201" spans="4:4">
      <c r="D201" s="14"/>
    </row>
    <row r="202" spans="4:4">
      <c r="D202" s="14"/>
    </row>
    <row r="203" spans="4:4">
      <c r="D203" s="14"/>
    </row>
    <row r="204" spans="4:4">
      <c r="D204" s="14"/>
    </row>
    <row r="205" spans="4:4">
      <c r="D205" s="14"/>
    </row>
    <row r="206" spans="4:4">
      <c r="D206" s="14"/>
    </row>
    <row r="207" spans="4:4">
      <c r="D207" s="14"/>
    </row>
    <row r="208" spans="4:4">
      <c r="D208" s="14"/>
    </row>
    <row r="209" spans="4:4">
      <c r="D209" s="14"/>
    </row>
    <row r="210" spans="4:4">
      <c r="D210" s="14"/>
    </row>
    <row r="211" spans="4:4">
      <c r="D211" s="14"/>
    </row>
    <row r="212" spans="4:4">
      <c r="D212" s="14"/>
    </row>
    <row r="213" spans="4:4">
      <c r="D213" s="14"/>
    </row>
    <row r="214" spans="4:4">
      <c r="D214" s="14"/>
    </row>
    <row r="215" spans="4:4">
      <c r="D215" s="14"/>
    </row>
    <row r="216" spans="4:4">
      <c r="D216" s="14"/>
    </row>
    <row r="217" spans="4:4">
      <c r="D217" s="14"/>
    </row>
    <row r="218" spans="4:4">
      <c r="D218" s="14"/>
    </row>
    <row r="219" spans="4:4">
      <c r="D219" s="14"/>
    </row>
    <row r="220" spans="4:4">
      <c r="D220" s="14"/>
    </row>
    <row r="221" spans="4:4">
      <c r="D221" s="14"/>
    </row>
    <row r="222" spans="4:4">
      <c r="D222" s="14"/>
    </row>
    <row r="223" spans="4:4">
      <c r="D223" s="14"/>
    </row>
    <row r="224" spans="4:4">
      <c r="D224" s="14"/>
    </row>
    <row r="225" spans="4:4">
      <c r="D225" s="14"/>
    </row>
    <row r="226" spans="4:4">
      <c r="D226" s="14"/>
    </row>
    <row r="227" spans="4:4">
      <c r="D227" s="14"/>
    </row>
    <row r="228" spans="4:4">
      <c r="D228" s="14"/>
    </row>
    <row r="229" spans="4:4">
      <c r="D229" s="14"/>
    </row>
    <row r="230" spans="4:4">
      <c r="D230" s="14"/>
    </row>
  </sheetData>
  <autoFilter ref="A2:M11" xr:uid="{00000000-0009-0000-0000-000008000000}">
    <sortState ref="A3:N15">
      <sortCondition ref="H2:H15"/>
    </sortState>
  </autoFilter>
  <customSheetViews>
    <customSheetView guid="{5F979A7D-3C45-4E01-AC4E-6AF996C2FB7E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"/>
      <headerFooter alignWithMargins="0"/>
      <autoFilter ref="A2:M11" xr:uid="{00000000-0000-0000-0000-000000000000}">
        <sortState ref="A3:N15">
          <sortCondition ref="H2:H15"/>
        </sortState>
      </autoFilter>
    </customSheetView>
    <customSheetView guid="{805F7F6C-07D5-4218-A4CA-7C4C90848235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2"/>
      <headerFooter alignWithMargins="0"/>
      <autoFilter ref="A2:M11" xr:uid="{00000000-0000-0000-0000-000000000000}">
        <sortState ref="A3:N15">
          <sortCondition ref="H2:H15"/>
        </sortState>
      </autoFilter>
    </customSheetView>
    <customSheetView guid="{DD43EEA5-BE5B-4AB0-8865-DC841F62FEB0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3"/>
      <headerFooter alignWithMargins="0"/>
      <autoFilter ref="A2:M18" xr:uid="{00000000-0000-0000-0000-000000000000}">
        <sortState ref="A3:M15">
          <sortCondition ref="H2:H15"/>
        </sortState>
      </autoFilter>
    </customSheetView>
    <customSheetView guid="{B0E69852-7093-450F-A7BA-DF58D900D8C0}" showAutoFilter="1">
      <pane ySplit="2" topLeftCell="A3" activePane="bottomLeft" state="frozen"/>
      <selection pane="bottomLeft" activeCell="L27" sqref="L27"/>
      <pageMargins left="0.17" right="0.17" top="0.17" bottom="0.16" header="0.17" footer="0.16"/>
      <pageSetup paperSize="9" scale="76" orientation="portrait" r:id="rId4"/>
      <headerFooter alignWithMargins="0"/>
      <autoFilter ref="A2:M18" xr:uid="{00000000-0000-0000-0000-000000000000}">
        <sortState ref="A3:M15">
          <sortCondition ref="H2:H15"/>
        </sortState>
      </autoFilter>
    </customSheetView>
    <customSheetView guid="{22839E51-E1BC-4162-88B4-CA5F127F3C85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5"/>
      <headerFooter alignWithMargins="0"/>
      <autoFilter ref="A2:M18" xr:uid="{00000000-0000-0000-0000-000000000000}">
        <sortState ref="A3:M15">
          <sortCondition ref="H2:H15"/>
        </sortState>
      </autoFilter>
    </customSheetView>
    <customSheetView guid="{D5B7212A-F5FC-48E9-95FB-8D19D632D5AB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6"/>
      <headerFooter alignWithMargins="0"/>
      <autoFilter ref="A2:M13" xr:uid="{00000000-0000-0000-0000-000000000000}">
        <sortState ref="A3:M15">
          <sortCondition ref="H2:H15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7"/>
      <headerFooter alignWithMargins="0"/>
      <autoFilter ref="A2:M11" xr:uid="{00000000-0000-0000-0000-000000000000}">
        <sortState ref="A3:N21">
          <sortCondition ref="D2:D21"/>
        </sortState>
      </autoFilter>
    </customSheetView>
    <customSheetView guid="{EF0064CB-B488-48DD-8AED-F76D881E7AC7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8"/>
      <headerFooter alignWithMargins="0"/>
      <autoFilter ref="A2:M11" xr:uid="{00000000-0000-0000-0000-000000000000}">
        <sortState ref="A3:N21">
          <sortCondition ref="D2:D21"/>
        </sortState>
      </autoFilter>
    </customSheetView>
    <customSheetView guid="{06173D09-096A-409A-9B21-5E195858C106}" showAutoFilter="1">
      <pane ySplit="2" topLeftCell="A3" activePane="bottomLeft" state="frozen"/>
      <selection pane="bottomLeft" activeCell="A3" sqref="A3"/>
      <pageMargins left="0.17" right="0.17" top="0.17" bottom="0.16" header="0.17" footer="0.16"/>
      <pageSetup paperSize="9" scale="76" orientation="portrait" r:id="rId9"/>
      <headerFooter alignWithMargins="0"/>
      <autoFilter ref="A2:M14" xr:uid="{00000000-0000-0000-0000-000000000000}"/>
    </customSheetView>
    <customSheetView guid="{BED03972-C3F0-4F78-9704-DCCDCB8FCF1B}" showAutoFilter="1">
      <pane ySplit="2" topLeftCell="A3" activePane="bottomLeft" state="frozen"/>
      <selection pane="bottomLeft" activeCell="E14" sqref="E14"/>
      <pageMargins left="0.17" right="0.17" top="0.17" bottom="0.16" header="0.17" footer="0.16"/>
      <pageSetup paperSize="9" scale="76" orientation="portrait" r:id="rId10"/>
      <headerFooter alignWithMargins="0"/>
      <autoFilter ref="A2:M11" xr:uid="{00000000-0000-0000-0000-000000000000}">
        <sortState ref="A4:M11">
          <sortCondition ref="D2:D21"/>
        </sortState>
      </autoFilter>
    </customSheetView>
    <customSheetView guid="{D72A7779-FC70-4190-9EAC-A6BC816ED896}" showAutoFilter="1">
      <pane ySplit="2" topLeftCell="A3" activePane="bottomLeft" state="frozen"/>
      <selection pane="bottomLeft" activeCell="B16" sqref="B16"/>
      <pageMargins left="0.17" right="0.17" top="0.17" bottom="0.16" header="0.17" footer="0.16"/>
      <pageSetup paperSize="9" scale="76" orientation="portrait" r:id="rId11"/>
      <headerFooter alignWithMargins="0"/>
      <autoFilter ref="A2:M15" xr:uid="{00000000-0000-0000-0000-000000000000}">
        <sortState ref="A3:M15">
          <sortCondition ref="H2:H15"/>
        </sortState>
      </autoFilter>
    </customSheetView>
    <customSheetView guid="{50F3467E-4919-4700-A0BE-7BB6C42229E0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2"/>
      <headerFooter alignWithMargins="0"/>
      <autoFilter ref="A2:M13" xr:uid="{00000000-0000-0000-0000-000000000000}">
        <sortState ref="A3:M15">
          <sortCondition ref="H2:H15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3"/>
      <headerFooter alignWithMargins="0"/>
      <autoFilter ref="A2:M13" xr:uid="{00000000-0000-0000-0000-000000000000}">
        <sortState ref="A3:M15">
          <sortCondition ref="H2:H15"/>
        </sortState>
      </autoFilter>
    </customSheetView>
    <customSheetView guid="{D68FB203-A429-4F1D-8B6F-0065D37ACC69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4"/>
      <headerFooter alignWithMargins="0"/>
      <autoFilter ref="A2:M11" xr:uid="{00000000-0000-0000-0000-000000000000}">
        <sortState ref="A3:N15">
          <sortCondition ref="H2:H15"/>
        </sortState>
      </autoFilter>
    </customSheetView>
    <customSheetView guid="{FD0F1160-D044-4784-A51D-B6A811C15EA7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5"/>
      <headerFooter alignWithMargins="0"/>
      <autoFilter ref="A2:M11" xr:uid="{00000000-0000-0000-0000-000000000000}">
        <sortState ref="A3:N15">
          <sortCondition ref="H2:H15"/>
        </sortState>
      </autoFilter>
    </customSheetView>
    <customSheetView guid="{90487034-ADE3-46A8-B115-1E9FD0E1C1F1}" showAutoFilter="1">
      <pane ySplit="2" topLeftCell="A3" activePane="bottomLeft" state="frozen"/>
      <selection pane="bottomLeft" activeCell="D3" sqref="D3"/>
      <pageMargins left="0.17" right="0.17" top="0.17" bottom="0.16" header="0.17" footer="0.16"/>
      <pageSetup paperSize="9" scale="76" orientation="portrait" r:id="rId16"/>
      <headerFooter alignWithMargins="0"/>
      <autoFilter ref="A2:M11" xr:uid="{00000000-0000-0000-0000-000000000000}">
        <sortState ref="A3:N15">
          <sortCondition ref="H2:H15"/>
        </sortState>
      </autoFilter>
    </customSheetView>
  </customSheetViews>
  <phoneticPr fontId="12" type="noConversion"/>
  <conditionalFormatting sqref="C3:C13">
    <cfRule type="cellIs" dxfId="4" priority="2" stopIfTrue="1" operator="between">
      <formula>1</formula>
      <formula>90</formula>
    </cfRule>
  </conditionalFormatting>
  <conditionalFormatting sqref="A3:A13">
    <cfRule type="cellIs" dxfId="3" priority="1" operator="between">
      <formula>367</formula>
      <formula>2000</formula>
    </cfRule>
    <cfRule type="cellIs" dxfId="2" priority="3" stopIfTrue="1" operator="between">
      <formula>0</formula>
      <formula>60</formula>
    </cfRule>
    <cfRule type="cellIs" dxfId="1" priority="4" stopIfTrue="1" operator="between">
      <formula>61</formula>
      <formula>120</formula>
    </cfRule>
    <cfRule type="cellIs" dxfId="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3" xr:uid="{2BF2F570-EDC3-447D-8570-C15A7BFD744F}">
      <formula1>Statu</formula1>
    </dataValidation>
  </dataValidations>
  <pageMargins left="0.17" right="0.17" top="0.17" bottom="0.16" header="0.17" footer="0.16"/>
  <pageSetup paperSize="9" scale="76" orientation="portrait" r:id="rId17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C2:Q26"/>
  <sheetViews>
    <sheetView workbookViewId="0">
      <selection activeCell="T17" sqref="T17"/>
    </sheetView>
  </sheetViews>
  <sheetFormatPr baseColWidth="10" defaultRowHeight="12.75"/>
  <cols>
    <col min="1" max="1" width="7" bestFit="1" customWidth="1"/>
    <col min="2" max="2" width="4.5703125" bestFit="1" customWidth="1"/>
    <col min="3" max="3" width="25.140625" bestFit="1" customWidth="1"/>
    <col min="4" max="4" width="8.85546875" bestFit="1" customWidth="1"/>
    <col min="5" max="5" width="9.5703125" bestFit="1" customWidth="1"/>
    <col min="6" max="6" width="12.28515625" bestFit="1" customWidth="1"/>
    <col min="7" max="7" width="9.5703125" bestFit="1" customWidth="1"/>
    <col min="8" max="8" width="12.28515625" bestFit="1" customWidth="1"/>
    <col min="9" max="9" width="9.5703125" bestFit="1" customWidth="1"/>
    <col min="10" max="10" width="12.28515625" bestFit="1" customWidth="1"/>
    <col min="11" max="11" width="9.5703125" bestFit="1" customWidth="1"/>
    <col min="12" max="12" width="12.28515625" bestFit="1" customWidth="1"/>
    <col min="13" max="13" width="9.5703125" bestFit="1" customWidth="1"/>
    <col min="14" max="14" width="12.28515625" bestFit="1" customWidth="1"/>
    <col min="15" max="15" width="9.5703125" bestFit="1" customWidth="1"/>
    <col min="16" max="16" width="12.28515625" bestFit="1" customWidth="1"/>
    <col min="17" max="17" width="5.42578125" bestFit="1" customWidth="1"/>
  </cols>
  <sheetData>
    <row r="2" spans="3:17">
      <c r="C2" s="31" t="s">
        <v>89</v>
      </c>
      <c r="D2" s="30" t="s">
        <v>90</v>
      </c>
      <c r="E2" s="32"/>
      <c r="F2" s="33"/>
      <c r="G2" s="34">
        <v>10</v>
      </c>
      <c r="H2" s="35">
        <v>46</v>
      </c>
      <c r="I2" s="34">
        <v>6</v>
      </c>
      <c r="J2" s="35">
        <v>33</v>
      </c>
      <c r="K2" s="36"/>
      <c r="L2" s="35"/>
      <c r="M2" s="36"/>
      <c r="N2" s="35"/>
      <c r="O2" s="36"/>
      <c r="P2" s="35"/>
    </row>
    <row r="3" spans="3:17">
      <c r="E3" s="37">
        <f t="shared" ref="E3:P3" si="0">SUM(E2:E2)</f>
        <v>0</v>
      </c>
      <c r="F3" s="38">
        <f t="shared" si="0"/>
        <v>0</v>
      </c>
      <c r="G3" s="37">
        <f t="shared" si="0"/>
        <v>10</v>
      </c>
      <c r="H3" s="38">
        <f t="shared" si="0"/>
        <v>46</v>
      </c>
      <c r="I3" s="37">
        <f t="shared" si="0"/>
        <v>6</v>
      </c>
      <c r="J3" s="38">
        <f t="shared" si="0"/>
        <v>33</v>
      </c>
      <c r="K3" s="37">
        <f t="shared" si="0"/>
        <v>0</v>
      </c>
      <c r="L3" s="38">
        <f t="shared" si="0"/>
        <v>0</v>
      </c>
      <c r="M3" s="37">
        <f t="shared" si="0"/>
        <v>0</v>
      </c>
      <c r="N3" s="38">
        <f t="shared" si="0"/>
        <v>0</v>
      </c>
      <c r="O3" s="37">
        <f t="shared" si="0"/>
        <v>0</v>
      </c>
      <c r="P3" s="38">
        <f t="shared" si="0"/>
        <v>0</v>
      </c>
    </row>
    <row r="9" spans="3:17">
      <c r="C9" s="39"/>
      <c r="D9" s="25"/>
      <c r="E9" s="25"/>
    </row>
    <row r="10" spans="3:17">
      <c r="C10" s="39"/>
      <c r="D10" s="25"/>
      <c r="E10" s="25"/>
    </row>
    <row r="11" spans="3:17">
      <c r="C11" s="40"/>
      <c r="D11" s="24"/>
      <c r="E11" s="24"/>
    </row>
    <row r="14" spans="3:17">
      <c r="C14" s="26" t="s">
        <v>91</v>
      </c>
      <c r="D14" s="41" t="s">
        <v>92</v>
      </c>
      <c r="E14" s="41" t="s">
        <v>93</v>
      </c>
      <c r="F14" s="42" t="s">
        <v>94</v>
      </c>
      <c r="J14" s="43" t="s">
        <v>21</v>
      </c>
      <c r="K14" s="28" t="s">
        <v>95</v>
      </c>
      <c r="L14" s="44" t="s">
        <v>85</v>
      </c>
      <c r="M14" s="28" t="s">
        <v>95</v>
      </c>
      <c r="N14" s="44" t="s">
        <v>96</v>
      </c>
      <c r="O14" s="28" t="s">
        <v>95</v>
      </c>
      <c r="P14" s="45" t="s">
        <v>97</v>
      </c>
      <c r="Q14" s="27" t="s">
        <v>95</v>
      </c>
    </row>
    <row r="15" spans="3:17">
      <c r="C15" s="46" t="s">
        <v>98</v>
      </c>
      <c r="D15" s="47">
        <v>701.22</v>
      </c>
      <c r="E15" s="48">
        <v>87453</v>
      </c>
      <c r="F15" s="49">
        <v>75</v>
      </c>
      <c r="J15" s="50" t="s">
        <v>99</v>
      </c>
      <c r="K15" s="51">
        <v>0.5</v>
      </c>
      <c r="L15" s="52" t="s">
        <v>88</v>
      </c>
      <c r="M15" s="51">
        <v>1</v>
      </c>
      <c r="N15" s="52" t="s">
        <v>100</v>
      </c>
      <c r="O15" s="51">
        <v>0.8</v>
      </c>
      <c r="P15" s="52" t="s">
        <v>101</v>
      </c>
      <c r="Q15" s="53">
        <v>1</v>
      </c>
    </row>
    <row r="16" spans="3:17">
      <c r="C16" s="54" t="s">
        <v>102</v>
      </c>
      <c r="D16" s="55">
        <v>519.95000000000005</v>
      </c>
      <c r="E16" s="56">
        <v>40639</v>
      </c>
      <c r="F16" s="57">
        <v>37</v>
      </c>
      <c r="J16" s="50" t="s">
        <v>103</v>
      </c>
      <c r="K16" s="51">
        <v>0.8</v>
      </c>
      <c r="L16" s="58"/>
      <c r="M16" s="51"/>
      <c r="N16" s="52" t="s">
        <v>104</v>
      </c>
      <c r="O16" s="51">
        <v>0.5</v>
      </c>
      <c r="P16" s="58"/>
      <c r="Q16" s="53"/>
    </row>
    <row r="17" spans="3:17">
      <c r="C17" s="59"/>
      <c r="D17" s="41">
        <f>SUM(D15:D16)</f>
        <v>1221.17</v>
      </c>
      <c r="E17" s="60">
        <f t="shared" ref="E17:F17" si="1">SUM(E15:E16)</f>
        <v>128092</v>
      </c>
      <c r="F17" s="41">
        <f t="shared" si="1"/>
        <v>112</v>
      </c>
      <c r="J17" s="50" t="s">
        <v>53</v>
      </c>
      <c r="K17" s="51">
        <v>1</v>
      </c>
      <c r="L17" s="58"/>
      <c r="M17" s="51"/>
      <c r="N17" s="61"/>
      <c r="O17" s="51"/>
      <c r="P17" s="8"/>
      <c r="Q17" s="29"/>
    </row>
    <row r="18" spans="3:17">
      <c r="C18" s="62" t="s">
        <v>21</v>
      </c>
      <c r="D18" s="47">
        <v>62.23</v>
      </c>
      <c r="E18" s="48">
        <v>158138</v>
      </c>
      <c r="F18" s="49">
        <v>6</v>
      </c>
      <c r="J18" s="50" t="s">
        <v>13</v>
      </c>
      <c r="K18" s="51">
        <v>1</v>
      </c>
      <c r="L18" s="63"/>
      <c r="M18" s="63"/>
      <c r="N18" s="8"/>
      <c r="O18" s="8"/>
      <c r="P18" s="8"/>
      <c r="Q18" s="29"/>
    </row>
    <row r="19" spans="3:17">
      <c r="C19" s="62" t="s">
        <v>105</v>
      </c>
      <c r="D19" s="47">
        <v>154.49</v>
      </c>
      <c r="E19" s="48">
        <v>71232</v>
      </c>
      <c r="F19" s="49">
        <v>8</v>
      </c>
      <c r="J19" s="64" t="s">
        <v>67</v>
      </c>
      <c r="K19" s="65">
        <v>1</v>
      </c>
      <c r="L19" s="66"/>
      <c r="M19" s="66"/>
      <c r="N19" s="36"/>
      <c r="O19" s="36"/>
      <c r="P19" s="36"/>
      <c r="Q19" s="35"/>
    </row>
    <row r="20" spans="3:17">
      <c r="C20" s="62" t="s">
        <v>106</v>
      </c>
      <c r="D20" s="47">
        <v>287.45999999999998</v>
      </c>
      <c r="E20" s="48">
        <v>42130</v>
      </c>
      <c r="F20" s="49">
        <v>37</v>
      </c>
      <c r="J20" s="25">
        <v>5</v>
      </c>
      <c r="K20" s="67">
        <f>SUM(K15:K19)</f>
        <v>4.3</v>
      </c>
      <c r="L20" s="25">
        <v>1</v>
      </c>
      <c r="M20" s="67">
        <f>SUM(M15:M19)</f>
        <v>1</v>
      </c>
      <c r="N20" s="25">
        <v>2</v>
      </c>
      <c r="O20" s="67">
        <f>SUM(O15:O19)</f>
        <v>1.3</v>
      </c>
      <c r="P20" s="25">
        <v>1</v>
      </c>
      <c r="Q20" s="67">
        <f>SUM(Q15:Q19)</f>
        <v>1</v>
      </c>
    </row>
    <row r="21" spans="3:17">
      <c r="C21" s="62" t="s">
        <v>107</v>
      </c>
      <c r="D21" s="47">
        <v>166.48</v>
      </c>
      <c r="E21" s="48">
        <v>58498</v>
      </c>
      <c r="F21" s="49">
        <v>18</v>
      </c>
    </row>
    <row r="22" spans="3:17">
      <c r="C22" s="62" t="s">
        <v>38</v>
      </c>
      <c r="D22" s="47">
        <v>372.96</v>
      </c>
      <c r="E22" s="48">
        <v>78277</v>
      </c>
      <c r="F22" s="49">
        <v>62</v>
      </c>
    </row>
    <row r="23" spans="3:17">
      <c r="C23" s="46" t="s">
        <v>32</v>
      </c>
      <c r="D23" s="47">
        <v>307.47000000000003</v>
      </c>
      <c r="E23" s="48">
        <v>93200</v>
      </c>
      <c r="F23" s="49">
        <v>47</v>
      </c>
    </row>
    <row r="24" spans="3:17">
      <c r="C24" s="46" t="s">
        <v>108</v>
      </c>
      <c r="D24" s="47">
        <v>524.33000000000004</v>
      </c>
      <c r="E24" s="48">
        <v>82905</v>
      </c>
      <c r="F24" s="49">
        <v>13</v>
      </c>
    </row>
    <row r="25" spans="3:17">
      <c r="C25" s="54" t="s">
        <v>40</v>
      </c>
      <c r="D25" s="55">
        <v>323.2</v>
      </c>
      <c r="E25" s="56">
        <v>42924</v>
      </c>
      <c r="F25" s="57">
        <v>15</v>
      </c>
    </row>
    <row r="26" spans="3:17">
      <c r="D26" s="41">
        <f>SUM(D18:D25)</f>
        <v>2198.62</v>
      </c>
      <c r="E26" s="60">
        <f t="shared" ref="E26:F26" si="2">SUM(E18:E25)</f>
        <v>627304</v>
      </c>
      <c r="F26" s="41">
        <f t="shared" si="2"/>
        <v>206</v>
      </c>
    </row>
  </sheetData>
  <customSheetViews>
    <customSheetView guid="{5F979A7D-3C45-4E01-AC4E-6AF996C2FB7E}" state="hidden">
      <selection activeCell="T17" sqref="T17"/>
      <pageMargins left="0.7" right="0.7" top="0.75" bottom="0.75" header="0.3" footer="0.3"/>
    </customSheetView>
    <customSheetView guid="{805F7F6C-07D5-4218-A4CA-7C4C90848235}" state="hidden">
      <selection activeCell="T17" sqref="T17"/>
      <pageMargins left="0.7" right="0.7" top="0.75" bottom="0.75" header="0.3" footer="0.3"/>
    </customSheetView>
    <customSheetView guid="{DD43EEA5-BE5B-4AB0-8865-DC841F62FEB0}" state="hidden">
      <selection activeCell="T17" sqref="T17"/>
      <pageMargins left="0.7" right="0.7" top="0.75" bottom="0.75" header="0.3" footer="0.3"/>
    </customSheetView>
    <customSheetView guid="{B0E69852-7093-450F-A7BA-DF58D900D8C0}" state="hidden">
      <selection activeCell="T17" sqref="T17"/>
      <pageMargins left="0.7" right="0.7" top="0.75" bottom="0.75" header="0.3" footer="0.3"/>
    </customSheetView>
    <customSheetView guid="{22839E51-E1BC-4162-88B4-CA5F127F3C85}" state="hidden">
      <selection activeCell="T17" sqref="T17"/>
      <pageMargins left="0.7" right="0.7" top="0.75" bottom="0.75" header="0.3" footer="0.3"/>
    </customSheetView>
    <customSheetView guid="{D5B7212A-F5FC-48E9-95FB-8D19D632D5AB}" state="hidden">
      <selection activeCell="T17" sqref="T17"/>
      <pageMargins left="0.7" right="0.7" top="0.75" bottom="0.75" header="0.3" footer="0.3"/>
    </customSheetView>
    <customSheetView guid="{8B766052-4F40-468C-B71F-6C193228FA22}" state="hidden">
      <selection activeCell="T17" sqref="T17"/>
      <pageMargins left="0.7" right="0.7" top="0.75" bottom="0.75" header="0.3" footer="0.3"/>
    </customSheetView>
    <customSheetView guid="{EF0064CB-B488-48DD-8AED-F76D881E7AC7}" state="hidden">
      <selection activeCell="T17" sqref="T17"/>
      <pageMargins left="0.7" right="0.7" top="0.75" bottom="0.75" header="0.3" footer="0.3"/>
    </customSheetView>
    <customSheetView guid="{BED03972-C3F0-4F78-9704-DCCDCB8FCF1B}" state="hidden">
      <selection activeCell="T17" sqref="T17"/>
      <pageMargins left="0.7" right="0.7" top="0.75" bottom="0.75" header="0.3" footer="0.3"/>
    </customSheetView>
    <customSheetView guid="{D72A7779-FC70-4190-9EAC-A6BC816ED896}" state="hidden">
      <selection activeCell="T17" sqref="T17"/>
      <pageMargins left="0.7" right="0.7" top="0.75" bottom="0.75" header="0.3" footer="0.3"/>
    </customSheetView>
    <customSheetView guid="{50F3467E-4919-4700-A0BE-7BB6C42229E0}" state="hidden">
      <selection activeCell="T17" sqref="T17"/>
      <pageMargins left="0.7" right="0.7" top="0.75" bottom="0.75" header="0.3" footer="0.3"/>
    </customSheetView>
    <customSheetView guid="{D9CF27E2-A625-406B-9DD0-87B849324BC8}" state="hidden">
      <selection activeCell="T17" sqref="T17"/>
      <pageMargins left="0.7" right="0.7" top="0.75" bottom="0.75" header="0.3" footer="0.3"/>
    </customSheetView>
    <customSheetView guid="{D68FB203-A429-4F1D-8B6F-0065D37ACC69}" state="hidden">
      <selection activeCell="T17" sqref="T17"/>
      <pageMargins left="0.7" right="0.7" top="0.75" bottom="0.75" header="0.3" footer="0.3"/>
    </customSheetView>
    <customSheetView guid="{FD0F1160-D044-4784-A51D-B6A811C15EA7}" state="hidden">
      <selection activeCell="T17" sqref="T17"/>
      <pageMargins left="0.7" right="0.7" top="0.75" bottom="0.75" header="0.3" footer="0.3"/>
    </customSheetView>
    <customSheetView guid="{90487034-ADE3-46A8-B115-1E9FD0E1C1F1}" state="hidden">
      <selection activeCell="T17" sqref="T17"/>
      <pageMargins left="0.7" right="0.7" top="0.75" bottom="0.75" header="0.3" footer="0.3"/>
    </customSheetView>
  </customSheetViews>
  <conditionalFormatting sqref="F2">
    <cfRule type="dataBar" priority="20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{3915E0C2-992D-4670-961A-9D441AEE59BC}</x14:id>
        </ext>
      </extLst>
    </cfRule>
  </conditionalFormatting>
  <conditionalFormatting sqref="H2">
    <cfRule type="dataBar" priority="20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{64C5957B-8C76-4927-8792-1CD101D24F72}</x14:id>
        </ext>
      </extLst>
    </cfRule>
  </conditionalFormatting>
  <conditionalFormatting sqref="E2">
    <cfRule type="colorScale" priority="2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">
    <cfRule type="colorScale" priority="2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2 K2 M2">
    <cfRule type="colorScale" priority="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 P2 N2">
    <cfRule type="dataBar" priority="2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{6DE56364-4770-4232-B4C1-4544143D59A9}</x14:id>
        </ext>
      </extLst>
    </cfRule>
  </conditionalFormatting>
  <conditionalFormatting sqref="J2">
    <cfRule type="dataBar" priority="2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{EC16CD26-3443-42F8-9A47-73A9FA839C7F}</x14:id>
        </ext>
      </extLst>
    </cfRule>
  </conditionalFormatting>
  <conditionalFormatting sqref="I2">
    <cfRule type="colorScale" priority="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915E0C2-992D-4670-961A-9D441AEE59B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F2</xm:sqref>
        </x14:conditionalFormatting>
        <x14:conditionalFormatting xmlns:xm="http://schemas.microsoft.com/office/excel/2006/main">
          <x14:cfRule type="dataBar" id="{64C5957B-8C76-4927-8792-1CD101D24F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H2</xm:sqref>
        </x14:conditionalFormatting>
        <x14:conditionalFormatting xmlns:xm="http://schemas.microsoft.com/office/excel/2006/main">
          <x14:cfRule type="dataBar" id="{6DE56364-4770-4232-B4C1-4544143D59A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L2 P2 N2</xm:sqref>
        </x14:conditionalFormatting>
        <x14:conditionalFormatting xmlns:xm="http://schemas.microsoft.com/office/excel/2006/main">
          <x14:cfRule type="dataBar" id="{EC16CD26-3443-42F8-9A47-73A9FA839C7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310"/>
  <sheetViews>
    <sheetView workbookViewId="0">
      <selection activeCell="H13" sqref="H13"/>
    </sheetView>
  </sheetViews>
  <sheetFormatPr baseColWidth="10" defaultRowHeight="12.75"/>
  <cols>
    <col min="1" max="1" width="13.5703125" bestFit="1" customWidth="1"/>
    <col min="3" max="3" width="25.140625" customWidth="1"/>
    <col min="4" max="4" width="19.140625" customWidth="1"/>
    <col min="5" max="5" width="22.140625" bestFit="1" customWidth="1"/>
  </cols>
  <sheetData>
    <row r="1" spans="1:6" ht="13.5" thickBot="1">
      <c r="A1" s="118" t="s">
        <v>6</v>
      </c>
      <c r="C1" s="118" t="s">
        <v>205</v>
      </c>
      <c r="E1" s="119" t="s">
        <v>26</v>
      </c>
      <c r="F1" s="119" t="s">
        <v>206</v>
      </c>
    </row>
    <row r="2" spans="1:6">
      <c r="C2" t="s">
        <v>61</v>
      </c>
      <c r="E2" t="s">
        <v>40</v>
      </c>
      <c r="F2" t="s">
        <v>40</v>
      </c>
    </row>
    <row r="3" spans="1:6">
      <c r="A3" t="s">
        <v>69</v>
      </c>
      <c r="C3" t="s">
        <v>153</v>
      </c>
      <c r="E3" t="s">
        <v>41</v>
      </c>
      <c r="F3" t="s">
        <v>40</v>
      </c>
    </row>
    <row r="4" spans="1:6">
      <c r="A4" t="s">
        <v>11</v>
      </c>
      <c r="C4" t="s">
        <v>195</v>
      </c>
      <c r="E4" t="s">
        <v>250</v>
      </c>
      <c r="F4" t="s">
        <v>40</v>
      </c>
    </row>
    <row r="5" spans="1:6">
      <c r="A5" t="s">
        <v>110</v>
      </c>
      <c r="C5" t="s">
        <v>52</v>
      </c>
      <c r="E5" t="s">
        <v>258</v>
      </c>
      <c r="F5" t="s">
        <v>40</v>
      </c>
    </row>
    <row r="6" spans="1:6">
      <c r="A6" t="s">
        <v>116</v>
      </c>
      <c r="C6" t="s">
        <v>196</v>
      </c>
      <c r="E6" t="s">
        <v>280</v>
      </c>
      <c r="F6" t="s">
        <v>40</v>
      </c>
    </row>
    <row r="7" spans="1:6">
      <c r="A7" s="23" t="s">
        <v>204</v>
      </c>
      <c r="C7" t="s">
        <v>200</v>
      </c>
      <c r="E7" t="s">
        <v>292</v>
      </c>
      <c r="F7" t="s">
        <v>40</v>
      </c>
    </row>
    <row r="8" spans="1:6">
      <c r="C8" t="s">
        <v>201</v>
      </c>
      <c r="E8" t="s">
        <v>297</v>
      </c>
      <c r="F8" t="s">
        <v>40</v>
      </c>
    </row>
    <row r="9" spans="1:6">
      <c r="C9" t="s">
        <v>199</v>
      </c>
      <c r="E9" t="s">
        <v>323</v>
      </c>
      <c r="F9" t="s">
        <v>40</v>
      </c>
    </row>
    <row r="10" spans="1:6">
      <c r="C10" t="s">
        <v>152</v>
      </c>
      <c r="E10" t="s">
        <v>324</v>
      </c>
      <c r="F10" t="s">
        <v>40</v>
      </c>
    </row>
    <row r="11" spans="1:6">
      <c r="C11" t="s">
        <v>155</v>
      </c>
      <c r="E11" t="s">
        <v>326</v>
      </c>
      <c r="F11" t="s">
        <v>40</v>
      </c>
    </row>
    <row r="12" spans="1:6">
      <c r="C12" t="s">
        <v>126</v>
      </c>
      <c r="E12" t="s">
        <v>327</v>
      </c>
      <c r="F12" t="s">
        <v>40</v>
      </c>
    </row>
    <row r="13" spans="1:6">
      <c r="C13" t="s">
        <v>189</v>
      </c>
      <c r="E13" t="s">
        <v>340</v>
      </c>
      <c r="F13" t="s">
        <v>40</v>
      </c>
    </row>
    <row r="14" spans="1:6">
      <c r="C14" t="s">
        <v>111</v>
      </c>
      <c r="E14" t="s">
        <v>343</v>
      </c>
      <c r="F14" t="s">
        <v>40</v>
      </c>
    </row>
    <row r="15" spans="1:6">
      <c r="C15" t="s">
        <v>45</v>
      </c>
      <c r="E15" t="s">
        <v>170</v>
      </c>
      <c r="F15" t="s">
        <v>40</v>
      </c>
    </row>
    <row r="16" spans="1:6">
      <c r="C16" t="s">
        <v>123</v>
      </c>
      <c r="E16" t="s">
        <v>392</v>
      </c>
      <c r="F16" t="s">
        <v>40</v>
      </c>
    </row>
    <row r="17" spans="3:6">
      <c r="C17" t="s">
        <v>187</v>
      </c>
      <c r="E17" t="s">
        <v>61</v>
      </c>
      <c r="F17" t="s">
        <v>213</v>
      </c>
    </row>
    <row r="18" spans="3:6">
      <c r="C18" t="s">
        <v>157</v>
      </c>
      <c r="E18" t="s">
        <v>82</v>
      </c>
      <c r="F18" t="s">
        <v>213</v>
      </c>
    </row>
    <row r="19" spans="3:6">
      <c r="C19" t="s">
        <v>75</v>
      </c>
      <c r="E19" t="s">
        <v>239</v>
      </c>
      <c r="F19" t="s">
        <v>213</v>
      </c>
    </row>
    <row r="20" spans="3:6">
      <c r="C20" t="s">
        <v>184</v>
      </c>
      <c r="E20" t="s">
        <v>81</v>
      </c>
      <c r="F20" t="s">
        <v>213</v>
      </c>
    </row>
    <row r="21" spans="3:6">
      <c r="C21" t="s">
        <v>17</v>
      </c>
      <c r="E21" t="s">
        <v>252</v>
      </c>
      <c r="F21" t="s">
        <v>213</v>
      </c>
    </row>
    <row r="22" spans="3:6">
      <c r="C22" t="s">
        <v>194</v>
      </c>
      <c r="E22" t="s">
        <v>259</v>
      </c>
      <c r="F22" t="s">
        <v>213</v>
      </c>
    </row>
    <row r="23" spans="3:6">
      <c r="C23" t="s">
        <v>59</v>
      </c>
      <c r="E23" t="s">
        <v>195</v>
      </c>
      <c r="F23" t="s">
        <v>213</v>
      </c>
    </row>
    <row r="24" spans="3:6">
      <c r="C24" t="s">
        <v>71</v>
      </c>
      <c r="E24" t="s">
        <v>52</v>
      </c>
      <c r="F24" t="s">
        <v>213</v>
      </c>
    </row>
    <row r="25" spans="3:6">
      <c r="C25" t="s">
        <v>162</v>
      </c>
      <c r="E25" t="s">
        <v>266</v>
      </c>
      <c r="F25" t="s">
        <v>213</v>
      </c>
    </row>
    <row r="26" spans="3:6">
      <c r="C26" t="s">
        <v>156</v>
      </c>
      <c r="E26" t="s">
        <v>196</v>
      </c>
      <c r="F26" t="s">
        <v>213</v>
      </c>
    </row>
    <row r="27" spans="3:6">
      <c r="C27" t="s">
        <v>113</v>
      </c>
      <c r="E27" t="s">
        <v>200</v>
      </c>
      <c r="F27" t="s">
        <v>213</v>
      </c>
    </row>
    <row r="28" spans="3:6">
      <c r="C28" t="s">
        <v>160</v>
      </c>
      <c r="E28" t="s">
        <v>201</v>
      </c>
      <c r="F28" t="s">
        <v>213</v>
      </c>
    </row>
    <row r="29" spans="3:6">
      <c r="C29" t="s">
        <v>137</v>
      </c>
      <c r="E29" t="s">
        <v>281</v>
      </c>
      <c r="F29" t="s">
        <v>213</v>
      </c>
    </row>
    <row r="30" spans="3:6">
      <c r="C30" t="s">
        <v>159</v>
      </c>
      <c r="E30" t="s">
        <v>282</v>
      </c>
      <c r="F30" t="s">
        <v>213</v>
      </c>
    </row>
    <row r="31" spans="3:6">
      <c r="C31" t="s">
        <v>44</v>
      </c>
      <c r="E31" t="s">
        <v>299</v>
      </c>
      <c r="F31" t="s">
        <v>213</v>
      </c>
    </row>
    <row r="32" spans="3:6">
      <c r="C32" s="23" t="s">
        <v>256</v>
      </c>
      <c r="E32" t="s">
        <v>111</v>
      </c>
      <c r="F32" t="s">
        <v>213</v>
      </c>
    </row>
    <row r="33" spans="3:6">
      <c r="C33" s="23" t="s">
        <v>112</v>
      </c>
      <c r="E33" t="s">
        <v>308</v>
      </c>
      <c r="F33" t="s">
        <v>213</v>
      </c>
    </row>
    <row r="34" spans="3:6">
      <c r="C34" t="s">
        <v>122</v>
      </c>
      <c r="E34" t="s">
        <v>133</v>
      </c>
      <c r="F34" t="s">
        <v>213</v>
      </c>
    </row>
    <row r="35" spans="3:6">
      <c r="C35" t="s">
        <v>43</v>
      </c>
      <c r="E35" t="s">
        <v>45</v>
      </c>
      <c r="F35" t="s">
        <v>213</v>
      </c>
    </row>
    <row r="36" spans="3:6">
      <c r="C36" t="s">
        <v>168</v>
      </c>
      <c r="E36" t="s">
        <v>338</v>
      </c>
      <c r="F36" t="s">
        <v>213</v>
      </c>
    </row>
    <row r="37" spans="3:6">
      <c r="C37" t="s">
        <v>10</v>
      </c>
      <c r="E37" t="s">
        <v>77</v>
      </c>
      <c r="F37" t="s">
        <v>213</v>
      </c>
    </row>
    <row r="38" spans="3:6">
      <c r="C38" t="s">
        <v>134</v>
      </c>
      <c r="E38" t="s">
        <v>347</v>
      </c>
      <c r="F38" t="s">
        <v>213</v>
      </c>
    </row>
    <row r="39" spans="3:6">
      <c r="C39" t="s">
        <v>112</v>
      </c>
      <c r="E39" t="s">
        <v>79</v>
      </c>
      <c r="F39" t="s">
        <v>213</v>
      </c>
    </row>
    <row r="40" spans="3:6">
      <c r="C40" t="s">
        <v>167</v>
      </c>
      <c r="E40" t="s">
        <v>368</v>
      </c>
      <c r="F40" t="s">
        <v>213</v>
      </c>
    </row>
    <row r="41" spans="3:6">
      <c r="C41" t="s">
        <v>129</v>
      </c>
      <c r="E41" t="s">
        <v>370</v>
      </c>
      <c r="F41" t="s">
        <v>213</v>
      </c>
    </row>
    <row r="42" spans="3:6">
      <c r="C42" t="s">
        <v>203</v>
      </c>
      <c r="E42" t="s">
        <v>371</v>
      </c>
      <c r="F42" t="s">
        <v>213</v>
      </c>
    </row>
    <row r="43" spans="3:6">
      <c r="C43" t="s">
        <v>64</v>
      </c>
      <c r="E43" t="s">
        <v>380</v>
      </c>
      <c r="F43" t="s">
        <v>213</v>
      </c>
    </row>
    <row r="44" spans="3:6">
      <c r="C44" t="s">
        <v>63</v>
      </c>
      <c r="E44" t="s">
        <v>384</v>
      </c>
      <c r="F44" t="s">
        <v>213</v>
      </c>
    </row>
    <row r="45" spans="3:6">
      <c r="C45" t="s">
        <v>135</v>
      </c>
      <c r="E45" t="s">
        <v>78</v>
      </c>
      <c r="F45" t="s">
        <v>213</v>
      </c>
    </row>
    <row r="46" spans="3:6">
      <c r="C46" t="s">
        <v>174</v>
      </c>
      <c r="E46" t="s">
        <v>80</v>
      </c>
      <c r="F46" t="s">
        <v>213</v>
      </c>
    </row>
    <row r="47" spans="3:6">
      <c r="C47" t="s">
        <v>175</v>
      </c>
      <c r="E47" t="s">
        <v>390</v>
      </c>
      <c r="F47" t="s">
        <v>213</v>
      </c>
    </row>
    <row r="48" spans="3:6">
      <c r="C48" t="s">
        <v>136</v>
      </c>
      <c r="E48" t="s">
        <v>212</v>
      </c>
      <c r="F48" t="s">
        <v>106</v>
      </c>
    </row>
    <row r="49" spans="3:6">
      <c r="C49" t="s">
        <v>58</v>
      </c>
      <c r="E49" t="s">
        <v>218</v>
      </c>
      <c r="F49" t="s">
        <v>106</v>
      </c>
    </row>
    <row r="50" spans="3:6">
      <c r="C50" t="s">
        <v>70</v>
      </c>
      <c r="E50" t="s">
        <v>178</v>
      </c>
      <c r="F50" t="s">
        <v>106</v>
      </c>
    </row>
    <row r="51" spans="3:6">
      <c r="C51" t="s">
        <v>124</v>
      </c>
      <c r="E51" t="s">
        <v>179</v>
      </c>
      <c r="F51" t="s">
        <v>106</v>
      </c>
    </row>
    <row r="52" spans="3:6">
      <c r="C52" t="s">
        <v>73</v>
      </c>
      <c r="E52" t="s">
        <v>119</v>
      </c>
      <c r="F52" t="s">
        <v>106</v>
      </c>
    </row>
    <row r="53" spans="3:6">
      <c r="C53" t="s">
        <v>46</v>
      </c>
      <c r="E53" t="s">
        <v>228</v>
      </c>
      <c r="F53" t="s">
        <v>106</v>
      </c>
    </row>
    <row r="54" spans="3:6">
      <c r="C54" t="s">
        <v>158</v>
      </c>
      <c r="E54" t="s">
        <v>230</v>
      </c>
      <c r="F54" t="s">
        <v>106</v>
      </c>
    </row>
    <row r="55" spans="3:6">
      <c r="C55" t="s">
        <v>202</v>
      </c>
      <c r="E55" t="s">
        <v>231</v>
      </c>
      <c r="F55" t="s">
        <v>106</v>
      </c>
    </row>
    <row r="56" spans="3:6">
      <c r="C56" t="s">
        <v>193</v>
      </c>
      <c r="E56" t="s">
        <v>233</v>
      </c>
      <c r="F56" t="s">
        <v>106</v>
      </c>
    </row>
    <row r="57" spans="3:6">
      <c r="C57" t="s">
        <v>125</v>
      </c>
      <c r="E57" t="s">
        <v>155</v>
      </c>
      <c r="F57" t="s">
        <v>106</v>
      </c>
    </row>
    <row r="58" spans="3:6">
      <c r="C58" t="s">
        <v>42</v>
      </c>
      <c r="E58" t="s">
        <v>145</v>
      </c>
      <c r="F58" t="s">
        <v>106</v>
      </c>
    </row>
    <row r="59" spans="3:6">
      <c r="C59" t="s">
        <v>132</v>
      </c>
      <c r="E59" t="s">
        <v>30</v>
      </c>
      <c r="F59" t="s">
        <v>106</v>
      </c>
    </row>
    <row r="60" spans="3:6">
      <c r="C60" t="s">
        <v>186</v>
      </c>
      <c r="E60" t="s">
        <v>193</v>
      </c>
      <c r="F60" t="s">
        <v>106</v>
      </c>
    </row>
    <row r="61" spans="3:6">
      <c r="C61" t="s">
        <v>171</v>
      </c>
      <c r="E61" t="s">
        <v>177</v>
      </c>
      <c r="F61" t="s">
        <v>106</v>
      </c>
    </row>
    <row r="62" spans="3:6">
      <c r="C62" t="s">
        <v>74</v>
      </c>
      <c r="E62" t="s">
        <v>125</v>
      </c>
      <c r="F62" t="s">
        <v>106</v>
      </c>
    </row>
    <row r="63" spans="3:6">
      <c r="C63" t="s">
        <v>185</v>
      </c>
      <c r="E63" t="s">
        <v>154</v>
      </c>
      <c r="F63" t="s">
        <v>106</v>
      </c>
    </row>
    <row r="64" spans="3:6">
      <c r="C64" t="s">
        <v>114</v>
      </c>
      <c r="E64" t="s">
        <v>278</v>
      </c>
      <c r="F64" t="s">
        <v>106</v>
      </c>
    </row>
    <row r="65" spans="3:6">
      <c r="C65" t="s">
        <v>150</v>
      </c>
      <c r="E65" t="s">
        <v>283</v>
      </c>
      <c r="F65" t="s">
        <v>106</v>
      </c>
    </row>
    <row r="66" spans="3:6">
      <c r="C66" t="s">
        <v>115</v>
      </c>
      <c r="E66" t="s">
        <v>301</v>
      </c>
      <c r="F66" t="s">
        <v>106</v>
      </c>
    </row>
    <row r="67" spans="3:6">
      <c r="C67" t="s">
        <v>47</v>
      </c>
      <c r="E67" t="s">
        <v>307</v>
      </c>
      <c r="F67" t="s">
        <v>106</v>
      </c>
    </row>
    <row r="68" spans="3:6">
      <c r="C68" t="s">
        <v>121</v>
      </c>
      <c r="E68" t="s">
        <v>313</v>
      </c>
      <c r="F68" t="s">
        <v>106</v>
      </c>
    </row>
    <row r="69" spans="3:6">
      <c r="E69" t="s">
        <v>316</v>
      </c>
      <c r="F69" t="s">
        <v>106</v>
      </c>
    </row>
    <row r="70" spans="3:6">
      <c r="E70" t="s">
        <v>320</v>
      </c>
      <c r="F70" t="s">
        <v>106</v>
      </c>
    </row>
    <row r="71" spans="3:6">
      <c r="E71" t="s">
        <v>75</v>
      </c>
      <c r="F71" t="s">
        <v>106</v>
      </c>
    </row>
    <row r="72" spans="3:6">
      <c r="E72" t="s">
        <v>325</v>
      </c>
      <c r="F72" t="s">
        <v>106</v>
      </c>
    </row>
    <row r="73" spans="3:6">
      <c r="E73" t="s">
        <v>330</v>
      </c>
      <c r="F73" t="s">
        <v>106</v>
      </c>
    </row>
    <row r="74" spans="3:6">
      <c r="E74" t="s">
        <v>186</v>
      </c>
      <c r="F74" t="s">
        <v>106</v>
      </c>
    </row>
    <row r="75" spans="3:6">
      <c r="E75" t="s">
        <v>143</v>
      </c>
      <c r="F75" t="s">
        <v>106</v>
      </c>
    </row>
    <row r="76" spans="3:6">
      <c r="E76" t="s">
        <v>144</v>
      </c>
      <c r="F76" t="s">
        <v>106</v>
      </c>
    </row>
    <row r="77" spans="3:6">
      <c r="E77" t="s">
        <v>333</v>
      </c>
      <c r="F77" t="s">
        <v>106</v>
      </c>
    </row>
    <row r="78" spans="3:6">
      <c r="E78" t="s">
        <v>60</v>
      </c>
      <c r="F78" t="s">
        <v>106</v>
      </c>
    </row>
    <row r="79" spans="3:6">
      <c r="E79" t="s">
        <v>350</v>
      </c>
      <c r="F79" t="s">
        <v>106</v>
      </c>
    </row>
    <row r="80" spans="3:6">
      <c r="E80" t="s">
        <v>351</v>
      </c>
      <c r="F80" t="s">
        <v>106</v>
      </c>
    </row>
    <row r="81" spans="5:6">
      <c r="E81" t="s">
        <v>180</v>
      </c>
      <c r="F81" t="s">
        <v>106</v>
      </c>
    </row>
    <row r="82" spans="5:6">
      <c r="E82" t="s">
        <v>381</v>
      </c>
      <c r="F82" t="s">
        <v>106</v>
      </c>
    </row>
    <row r="83" spans="5:6">
      <c r="E83" t="s">
        <v>185</v>
      </c>
      <c r="F83" t="s">
        <v>106</v>
      </c>
    </row>
    <row r="84" spans="5:6">
      <c r="E84" t="s">
        <v>386</v>
      </c>
      <c r="F84" t="s">
        <v>106</v>
      </c>
    </row>
    <row r="85" spans="5:6">
      <c r="E85" t="s">
        <v>124</v>
      </c>
      <c r="F85" t="s">
        <v>207</v>
      </c>
    </row>
    <row r="86" spans="5:6">
      <c r="E86" t="s">
        <v>210</v>
      </c>
      <c r="F86" t="s">
        <v>207</v>
      </c>
    </row>
    <row r="87" spans="5:6">
      <c r="E87" t="s">
        <v>114</v>
      </c>
      <c r="F87" t="s">
        <v>207</v>
      </c>
    </row>
    <row r="88" spans="5:6">
      <c r="E88" t="s">
        <v>63</v>
      </c>
      <c r="F88" t="s">
        <v>207</v>
      </c>
    </row>
    <row r="89" spans="5:6">
      <c r="E89" t="s">
        <v>73</v>
      </c>
      <c r="F89" t="s">
        <v>207</v>
      </c>
    </row>
    <row r="90" spans="5:6">
      <c r="E90" t="s">
        <v>217</v>
      </c>
      <c r="F90" t="s">
        <v>207</v>
      </c>
    </row>
    <row r="91" spans="5:6">
      <c r="E91" t="s">
        <v>220</v>
      </c>
      <c r="F91" t="s">
        <v>207</v>
      </c>
    </row>
    <row r="92" spans="5:6">
      <c r="E92" t="s">
        <v>223</v>
      </c>
      <c r="F92" t="s">
        <v>207</v>
      </c>
    </row>
    <row r="93" spans="5:6">
      <c r="E93" t="s">
        <v>225</v>
      </c>
      <c r="F93" t="s">
        <v>207</v>
      </c>
    </row>
    <row r="94" spans="5:6">
      <c r="E94" t="s">
        <v>234</v>
      </c>
      <c r="F94" t="s">
        <v>207</v>
      </c>
    </row>
    <row r="95" spans="5:6">
      <c r="E95" t="s">
        <v>135</v>
      </c>
      <c r="F95" t="s">
        <v>207</v>
      </c>
    </row>
    <row r="96" spans="5:6">
      <c r="E96" t="s">
        <v>162</v>
      </c>
      <c r="F96" t="s">
        <v>207</v>
      </c>
    </row>
    <row r="97" spans="5:6">
      <c r="E97" t="s">
        <v>43</v>
      </c>
      <c r="F97" t="s">
        <v>207</v>
      </c>
    </row>
    <row r="98" spans="5:6">
      <c r="E98" t="s">
        <v>174</v>
      </c>
      <c r="F98" t="s">
        <v>207</v>
      </c>
    </row>
    <row r="99" spans="5:6">
      <c r="E99" t="s">
        <v>244</v>
      </c>
      <c r="F99" t="s">
        <v>207</v>
      </c>
    </row>
    <row r="100" spans="5:6">
      <c r="E100" t="s">
        <v>46</v>
      </c>
      <c r="F100" t="s">
        <v>207</v>
      </c>
    </row>
    <row r="101" spans="5:6">
      <c r="E101" t="s">
        <v>123</v>
      </c>
      <c r="F101" t="s">
        <v>207</v>
      </c>
    </row>
    <row r="102" spans="5:6">
      <c r="E102" t="s">
        <v>247</v>
      </c>
      <c r="F102" t="s">
        <v>207</v>
      </c>
    </row>
    <row r="103" spans="5:6">
      <c r="E103" t="s">
        <v>256</v>
      </c>
      <c r="F103" t="s">
        <v>207</v>
      </c>
    </row>
    <row r="104" spans="5:6">
      <c r="E104" t="s">
        <v>168</v>
      </c>
      <c r="F104" t="s">
        <v>207</v>
      </c>
    </row>
    <row r="105" spans="5:6">
      <c r="E105" t="s">
        <v>187</v>
      </c>
      <c r="F105" t="s">
        <v>207</v>
      </c>
    </row>
    <row r="106" spans="5:6">
      <c r="E106" t="s">
        <v>150</v>
      </c>
      <c r="F106" t="s">
        <v>207</v>
      </c>
    </row>
    <row r="107" spans="5:6">
      <c r="E107" t="s">
        <v>265</v>
      </c>
      <c r="F107" t="s">
        <v>207</v>
      </c>
    </row>
    <row r="108" spans="5:6">
      <c r="E108" t="s">
        <v>267</v>
      </c>
      <c r="F108" t="s">
        <v>207</v>
      </c>
    </row>
    <row r="109" spans="5:6">
      <c r="E109" t="s">
        <v>157</v>
      </c>
      <c r="F109" t="s">
        <v>207</v>
      </c>
    </row>
    <row r="110" spans="5:6">
      <c r="E110" t="s">
        <v>202</v>
      </c>
      <c r="F110" t="s">
        <v>207</v>
      </c>
    </row>
    <row r="111" spans="5:6">
      <c r="E111" t="s">
        <v>203</v>
      </c>
      <c r="F111" t="s">
        <v>207</v>
      </c>
    </row>
    <row r="112" spans="5:6">
      <c r="E112" t="s">
        <v>10</v>
      </c>
      <c r="F112" t="s">
        <v>207</v>
      </c>
    </row>
    <row r="113" spans="5:6">
      <c r="E113" t="s">
        <v>276</v>
      </c>
      <c r="F113" t="s">
        <v>207</v>
      </c>
    </row>
    <row r="114" spans="5:6">
      <c r="E114" t="s">
        <v>134</v>
      </c>
      <c r="F114" t="s">
        <v>207</v>
      </c>
    </row>
    <row r="115" spans="5:6">
      <c r="E115" t="s">
        <v>112</v>
      </c>
      <c r="F115" t="s">
        <v>207</v>
      </c>
    </row>
    <row r="116" spans="5:6">
      <c r="E116" t="s">
        <v>286</v>
      </c>
      <c r="F116" t="s">
        <v>207</v>
      </c>
    </row>
    <row r="117" spans="5:6">
      <c r="E117" t="s">
        <v>288</v>
      </c>
      <c r="F117" t="s">
        <v>207</v>
      </c>
    </row>
    <row r="118" spans="5:6">
      <c r="E118" t="s">
        <v>198</v>
      </c>
      <c r="F118" t="s">
        <v>207</v>
      </c>
    </row>
    <row r="119" spans="5:6">
      <c r="E119" t="s">
        <v>291</v>
      </c>
      <c r="F119" t="s">
        <v>207</v>
      </c>
    </row>
    <row r="120" spans="5:6">
      <c r="E120" t="s">
        <v>293</v>
      </c>
      <c r="F120" t="s">
        <v>207</v>
      </c>
    </row>
    <row r="121" spans="5:6">
      <c r="E121" t="s">
        <v>197</v>
      </c>
      <c r="F121" t="s">
        <v>207</v>
      </c>
    </row>
    <row r="122" spans="5:6">
      <c r="E122" t="s">
        <v>296</v>
      </c>
      <c r="F122" t="s">
        <v>207</v>
      </c>
    </row>
    <row r="123" spans="5:6">
      <c r="E123" t="s">
        <v>115</v>
      </c>
      <c r="F123" t="s">
        <v>207</v>
      </c>
    </row>
    <row r="124" spans="5:6">
      <c r="E124" t="s">
        <v>304</v>
      </c>
      <c r="F124" t="s">
        <v>207</v>
      </c>
    </row>
    <row r="125" spans="5:6">
      <c r="E125" t="s">
        <v>305</v>
      </c>
      <c r="F125" t="s">
        <v>207</v>
      </c>
    </row>
    <row r="126" spans="5:6">
      <c r="E126" t="s">
        <v>311</v>
      </c>
      <c r="F126" t="s">
        <v>207</v>
      </c>
    </row>
    <row r="127" spans="5:6">
      <c r="E127" t="s">
        <v>312</v>
      </c>
      <c r="F127" t="s">
        <v>207</v>
      </c>
    </row>
    <row r="128" spans="5:6">
      <c r="E128" t="s">
        <v>314</v>
      </c>
      <c r="F128" t="s">
        <v>207</v>
      </c>
    </row>
    <row r="129" spans="5:6">
      <c r="E129" t="s">
        <v>321</v>
      </c>
      <c r="F129" t="s">
        <v>207</v>
      </c>
    </row>
    <row r="130" spans="5:6">
      <c r="E130" t="s">
        <v>322</v>
      </c>
      <c r="F130" t="s">
        <v>207</v>
      </c>
    </row>
    <row r="131" spans="5:6">
      <c r="E131" t="s">
        <v>167</v>
      </c>
      <c r="F131" t="s">
        <v>207</v>
      </c>
    </row>
    <row r="132" spans="5:6">
      <c r="E132" t="s">
        <v>42</v>
      </c>
      <c r="F132" t="s">
        <v>207</v>
      </c>
    </row>
    <row r="133" spans="5:6">
      <c r="E133" t="s">
        <v>129</v>
      </c>
      <c r="F133" t="s">
        <v>207</v>
      </c>
    </row>
    <row r="134" spans="5:6">
      <c r="E134" t="s">
        <v>329</v>
      </c>
      <c r="F134" t="s">
        <v>207</v>
      </c>
    </row>
    <row r="135" spans="5:6">
      <c r="E135" t="s">
        <v>335</v>
      </c>
      <c r="F135" t="s">
        <v>207</v>
      </c>
    </row>
    <row r="136" spans="5:6">
      <c r="E136" t="s">
        <v>336</v>
      </c>
      <c r="F136" t="s">
        <v>207</v>
      </c>
    </row>
    <row r="137" spans="5:6">
      <c r="E137" t="s">
        <v>339</v>
      </c>
      <c r="F137" t="s">
        <v>207</v>
      </c>
    </row>
    <row r="138" spans="5:6">
      <c r="E138" t="s">
        <v>171</v>
      </c>
      <c r="F138" t="s">
        <v>207</v>
      </c>
    </row>
    <row r="139" spans="5:6">
      <c r="E139" t="s">
        <v>344</v>
      </c>
      <c r="F139" t="s">
        <v>207</v>
      </c>
    </row>
    <row r="140" spans="5:6">
      <c r="E140" t="s">
        <v>184</v>
      </c>
      <c r="F140" t="s">
        <v>207</v>
      </c>
    </row>
    <row r="141" spans="5:6">
      <c r="E141" t="s">
        <v>352</v>
      </c>
      <c r="F141" t="s">
        <v>207</v>
      </c>
    </row>
    <row r="142" spans="5:6">
      <c r="E142" t="s">
        <v>362</v>
      </c>
      <c r="F142" t="s">
        <v>207</v>
      </c>
    </row>
    <row r="143" spans="5:6">
      <c r="E143" t="s">
        <v>159</v>
      </c>
      <c r="F143" t="s">
        <v>207</v>
      </c>
    </row>
    <row r="144" spans="5:6">
      <c r="E144" t="s">
        <v>365</v>
      </c>
      <c r="F144" t="s">
        <v>207</v>
      </c>
    </row>
    <row r="145" spans="5:6">
      <c r="E145" t="s">
        <v>367</v>
      </c>
      <c r="F145" t="s">
        <v>207</v>
      </c>
    </row>
    <row r="146" spans="5:6">
      <c r="E146" t="s">
        <v>369</v>
      </c>
      <c r="F146" t="s">
        <v>207</v>
      </c>
    </row>
    <row r="147" spans="5:6">
      <c r="E147" t="s">
        <v>194</v>
      </c>
      <c r="F147" t="s">
        <v>207</v>
      </c>
    </row>
    <row r="148" spans="5:6">
      <c r="E148" t="s">
        <v>372</v>
      </c>
      <c r="F148" t="s">
        <v>207</v>
      </c>
    </row>
    <row r="149" spans="5:6">
      <c r="E149" t="s">
        <v>373</v>
      </c>
      <c r="F149" t="s">
        <v>207</v>
      </c>
    </row>
    <row r="150" spans="5:6">
      <c r="E150" t="s">
        <v>374</v>
      </c>
      <c r="F150" t="s">
        <v>207</v>
      </c>
    </row>
    <row r="151" spans="5:6">
      <c r="E151" t="s">
        <v>47</v>
      </c>
      <c r="F151" t="s">
        <v>207</v>
      </c>
    </row>
    <row r="152" spans="5:6">
      <c r="E152" t="s">
        <v>375</v>
      </c>
      <c r="F152" t="s">
        <v>207</v>
      </c>
    </row>
    <row r="153" spans="5:6">
      <c r="E153" t="s">
        <v>379</v>
      </c>
      <c r="F153" t="s">
        <v>207</v>
      </c>
    </row>
    <row r="154" spans="5:6">
      <c r="E154" t="s">
        <v>388</v>
      </c>
      <c r="F154" t="s">
        <v>207</v>
      </c>
    </row>
    <row r="155" spans="5:6">
      <c r="E155" t="s">
        <v>70</v>
      </c>
      <c r="F155" t="s">
        <v>207</v>
      </c>
    </row>
    <row r="156" spans="5:6">
      <c r="E156" t="s">
        <v>391</v>
      </c>
      <c r="F156" t="s">
        <v>207</v>
      </c>
    </row>
    <row r="157" spans="5:6">
      <c r="E157" t="s">
        <v>59</v>
      </c>
      <c r="F157" t="s">
        <v>207</v>
      </c>
    </row>
    <row r="158" spans="5:6">
      <c r="E158" t="s">
        <v>248</v>
      </c>
      <c r="F158" t="s">
        <v>21</v>
      </c>
    </row>
    <row r="159" spans="5:6">
      <c r="E159" t="s">
        <v>2</v>
      </c>
      <c r="F159" t="s">
        <v>21</v>
      </c>
    </row>
    <row r="160" spans="5:6">
      <c r="E160" t="s">
        <v>285</v>
      </c>
      <c r="F160" t="s">
        <v>21</v>
      </c>
    </row>
    <row r="161" spans="5:6">
      <c r="E161" t="s">
        <v>21</v>
      </c>
      <c r="F161" t="s">
        <v>21</v>
      </c>
    </row>
    <row r="162" spans="5:6">
      <c r="E162" t="s">
        <v>294</v>
      </c>
      <c r="F162" t="s">
        <v>21</v>
      </c>
    </row>
    <row r="163" spans="5:6">
      <c r="E163" t="s">
        <v>345</v>
      </c>
      <c r="F163" t="s">
        <v>21</v>
      </c>
    </row>
    <row r="164" spans="5:6">
      <c r="E164" t="s">
        <v>216</v>
      </c>
      <c r="F164" t="s">
        <v>107</v>
      </c>
    </row>
    <row r="165" spans="5:6">
      <c r="E165" t="s">
        <v>229</v>
      </c>
      <c r="F165" t="s">
        <v>107</v>
      </c>
    </row>
    <row r="166" spans="5:6">
      <c r="E166" t="s">
        <v>253</v>
      </c>
      <c r="F166" t="s">
        <v>107</v>
      </c>
    </row>
    <row r="167" spans="5:6">
      <c r="E167" t="s">
        <v>83</v>
      </c>
      <c r="F167" t="s">
        <v>107</v>
      </c>
    </row>
    <row r="168" spans="5:6">
      <c r="E168" t="s">
        <v>274</v>
      </c>
      <c r="F168" t="s">
        <v>107</v>
      </c>
    </row>
    <row r="169" spans="5:6">
      <c r="E169" t="s">
        <v>284</v>
      </c>
      <c r="F169" t="s">
        <v>107</v>
      </c>
    </row>
    <row r="170" spans="5:6">
      <c r="E170" t="s">
        <v>25</v>
      </c>
      <c r="F170" t="s">
        <v>107</v>
      </c>
    </row>
    <row r="171" spans="5:6">
      <c r="E171" t="s">
        <v>303</v>
      </c>
      <c r="F171" t="s">
        <v>107</v>
      </c>
    </row>
    <row r="172" spans="5:6">
      <c r="E172" t="s">
        <v>318</v>
      </c>
      <c r="F172" t="s">
        <v>107</v>
      </c>
    </row>
    <row r="173" spans="5:6">
      <c r="E173" t="s">
        <v>328</v>
      </c>
      <c r="F173" t="s">
        <v>107</v>
      </c>
    </row>
    <row r="174" spans="5:6">
      <c r="E174" t="s">
        <v>332</v>
      </c>
      <c r="F174" t="s">
        <v>107</v>
      </c>
    </row>
    <row r="175" spans="5:6">
      <c r="E175" t="s">
        <v>0</v>
      </c>
      <c r="F175" t="s">
        <v>107</v>
      </c>
    </row>
    <row r="176" spans="5:6">
      <c r="E176" t="s">
        <v>24</v>
      </c>
      <c r="F176" t="s">
        <v>107</v>
      </c>
    </row>
    <row r="177" spans="5:6">
      <c r="E177" t="s">
        <v>342</v>
      </c>
      <c r="F177" t="s">
        <v>107</v>
      </c>
    </row>
    <row r="178" spans="5:6">
      <c r="E178" t="s">
        <v>358</v>
      </c>
      <c r="F178" t="s">
        <v>107</v>
      </c>
    </row>
    <row r="179" spans="5:6">
      <c r="E179" t="s">
        <v>142</v>
      </c>
      <c r="F179" t="s">
        <v>107</v>
      </c>
    </row>
    <row r="180" spans="5:6">
      <c r="E180" t="s">
        <v>130</v>
      </c>
      <c r="F180" t="s">
        <v>107</v>
      </c>
    </row>
    <row r="181" spans="5:6">
      <c r="E181" t="s">
        <v>139</v>
      </c>
      <c r="F181" t="s">
        <v>38</v>
      </c>
    </row>
    <row r="182" spans="5:6">
      <c r="E182" t="s">
        <v>208</v>
      </c>
      <c r="F182" t="s">
        <v>38</v>
      </c>
    </row>
    <row r="183" spans="5:6">
      <c r="E183" t="s">
        <v>16</v>
      </c>
      <c r="F183" t="s">
        <v>38</v>
      </c>
    </row>
    <row r="184" spans="5:6">
      <c r="E184" t="s">
        <v>34</v>
      </c>
      <c r="F184" t="s">
        <v>38</v>
      </c>
    </row>
    <row r="185" spans="5:6">
      <c r="E185" t="s">
        <v>214</v>
      </c>
      <c r="F185" t="s">
        <v>38</v>
      </c>
    </row>
    <row r="186" spans="5:6">
      <c r="E186" t="s">
        <v>219</v>
      </c>
      <c r="F186" t="s">
        <v>38</v>
      </c>
    </row>
    <row r="187" spans="5:6">
      <c r="E187" t="s">
        <v>146</v>
      </c>
      <c r="F187" t="s">
        <v>38</v>
      </c>
    </row>
    <row r="188" spans="5:6">
      <c r="E188" t="s">
        <v>227</v>
      </c>
      <c r="F188" t="s">
        <v>38</v>
      </c>
    </row>
    <row r="189" spans="5:6">
      <c r="E189" t="s">
        <v>232</v>
      </c>
      <c r="F189" t="s">
        <v>38</v>
      </c>
    </row>
    <row r="190" spans="5:6">
      <c r="E190" t="s">
        <v>235</v>
      </c>
      <c r="F190" t="s">
        <v>38</v>
      </c>
    </row>
    <row r="191" spans="5:6">
      <c r="E191" t="s">
        <v>238</v>
      </c>
      <c r="F191" t="s">
        <v>38</v>
      </c>
    </row>
    <row r="192" spans="5:6">
      <c r="E192" t="s">
        <v>245</v>
      </c>
      <c r="F192" t="s">
        <v>38</v>
      </c>
    </row>
    <row r="193" spans="5:6">
      <c r="E193" t="s">
        <v>251</v>
      </c>
      <c r="F193" t="s">
        <v>38</v>
      </c>
    </row>
    <row r="194" spans="5:6">
      <c r="E194" t="s">
        <v>254</v>
      </c>
      <c r="F194" t="s">
        <v>38</v>
      </c>
    </row>
    <row r="195" spans="5:6">
      <c r="E195" t="s">
        <v>255</v>
      </c>
      <c r="F195" t="s">
        <v>38</v>
      </c>
    </row>
    <row r="196" spans="5:6">
      <c r="E196" t="s">
        <v>15</v>
      </c>
      <c r="F196" t="s">
        <v>38</v>
      </c>
    </row>
    <row r="197" spans="5:6">
      <c r="E197" t="s">
        <v>262</v>
      </c>
      <c r="F197" t="s">
        <v>38</v>
      </c>
    </row>
    <row r="198" spans="5:6">
      <c r="E198" t="s">
        <v>264</v>
      </c>
      <c r="F198" t="s">
        <v>38</v>
      </c>
    </row>
    <row r="199" spans="5:6">
      <c r="E199" t="s">
        <v>191</v>
      </c>
      <c r="F199" t="s">
        <v>38</v>
      </c>
    </row>
    <row r="200" spans="5:6">
      <c r="E200" t="s">
        <v>176</v>
      </c>
      <c r="F200" t="s">
        <v>38</v>
      </c>
    </row>
    <row r="201" spans="5:6">
      <c r="E201" t="s">
        <v>268</v>
      </c>
      <c r="F201" t="s">
        <v>38</v>
      </c>
    </row>
    <row r="202" spans="5:6">
      <c r="E202" t="s">
        <v>188</v>
      </c>
      <c r="F202" t="s">
        <v>38</v>
      </c>
    </row>
    <row r="203" spans="5:6">
      <c r="E203" t="s">
        <v>62</v>
      </c>
      <c r="F203" t="s">
        <v>38</v>
      </c>
    </row>
    <row r="204" spans="5:6">
      <c r="E204" t="s">
        <v>118</v>
      </c>
      <c r="F204" t="s">
        <v>38</v>
      </c>
    </row>
    <row r="205" spans="5:6">
      <c r="E205" t="s">
        <v>271</v>
      </c>
      <c r="F205" t="s">
        <v>38</v>
      </c>
    </row>
    <row r="206" spans="5:6">
      <c r="E206" t="s">
        <v>272</v>
      </c>
      <c r="F206" t="s">
        <v>38</v>
      </c>
    </row>
    <row r="207" spans="5:6">
      <c r="E207" t="s">
        <v>273</v>
      </c>
      <c r="F207" t="s">
        <v>38</v>
      </c>
    </row>
    <row r="208" spans="5:6">
      <c r="E208" t="s">
        <v>35</v>
      </c>
      <c r="F208" t="s">
        <v>38</v>
      </c>
    </row>
    <row r="209" spans="5:6">
      <c r="E209" t="s">
        <v>277</v>
      </c>
      <c r="F209" t="s">
        <v>38</v>
      </c>
    </row>
    <row r="210" spans="5:6">
      <c r="E210" t="s">
        <v>279</v>
      </c>
      <c r="F210" t="s">
        <v>38</v>
      </c>
    </row>
    <row r="211" spans="5:6">
      <c r="E211" t="s">
        <v>287</v>
      </c>
      <c r="F211" t="s">
        <v>38</v>
      </c>
    </row>
    <row r="212" spans="5:6">
      <c r="E212" t="s">
        <v>68</v>
      </c>
      <c r="F212" t="s">
        <v>38</v>
      </c>
    </row>
    <row r="213" spans="5:6">
      <c r="E213" t="s">
        <v>148</v>
      </c>
      <c r="F213" t="s">
        <v>38</v>
      </c>
    </row>
    <row r="214" spans="5:6">
      <c r="E214" t="s">
        <v>298</v>
      </c>
      <c r="F214" t="s">
        <v>38</v>
      </c>
    </row>
    <row r="215" spans="5:6">
      <c r="E215" t="s">
        <v>127</v>
      </c>
      <c r="F215" t="s">
        <v>38</v>
      </c>
    </row>
    <row r="216" spans="5:6">
      <c r="E216" t="s">
        <v>190</v>
      </c>
      <c r="F216" t="s">
        <v>38</v>
      </c>
    </row>
    <row r="217" spans="5:6">
      <c r="E217" t="s">
        <v>302</v>
      </c>
      <c r="F217" t="s">
        <v>38</v>
      </c>
    </row>
    <row r="218" spans="5:6">
      <c r="E218" t="s">
        <v>306</v>
      </c>
      <c r="F218" t="s">
        <v>38</v>
      </c>
    </row>
    <row r="219" spans="5:6">
      <c r="E219" t="s">
        <v>309</v>
      </c>
      <c r="F219" t="s">
        <v>38</v>
      </c>
    </row>
    <row r="220" spans="5:6">
      <c r="E220" t="s">
        <v>310</v>
      </c>
      <c r="F220" t="s">
        <v>38</v>
      </c>
    </row>
    <row r="221" spans="5:6">
      <c r="E221" t="s">
        <v>315</v>
      </c>
      <c r="F221" t="s">
        <v>38</v>
      </c>
    </row>
    <row r="222" spans="5:6">
      <c r="E222" t="s">
        <v>317</v>
      </c>
      <c r="F222" t="s">
        <v>38</v>
      </c>
    </row>
    <row r="223" spans="5:6">
      <c r="E223" t="s">
        <v>192</v>
      </c>
      <c r="F223" t="s">
        <v>38</v>
      </c>
    </row>
    <row r="224" spans="5:6">
      <c r="E224" t="s">
        <v>38</v>
      </c>
      <c r="F224" t="s">
        <v>38</v>
      </c>
    </row>
    <row r="225" spans="5:6">
      <c r="E225" t="s">
        <v>132</v>
      </c>
      <c r="F225" t="s">
        <v>38</v>
      </c>
    </row>
    <row r="226" spans="5:6">
      <c r="E226" t="s">
        <v>331</v>
      </c>
      <c r="F226" t="s">
        <v>38</v>
      </c>
    </row>
    <row r="227" spans="5:6">
      <c r="E227" t="s">
        <v>334</v>
      </c>
      <c r="F227" t="s">
        <v>38</v>
      </c>
    </row>
    <row r="228" spans="5:6">
      <c r="E228" t="s">
        <v>337</v>
      </c>
      <c r="F228" t="s">
        <v>38</v>
      </c>
    </row>
    <row r="229" spans="5:6">
      <c r="E229" t="s">
        <v>341</v>
      </c>
      <c r="F229" t="s">
        <v>38</v>
      </c>
    </row>
    <row r="230" spans="5:6">
      <c r="E230" t="s">
        <v>346</v>
      </c>
      <c r="F230" t="s">
        <v>38</v>
      </c>
    </row>
    <row r="231" spans="5:6">
      <c r="E231" t="s">
        <v>355</v>
      </c>
      <c r="F231" t="s">
        <v>38</v>
      </c>
    </row>
    <row r="232" spans="5:6">
      <c r="E232" t="s">
        <v>356</v>
      </c>
      <c r="F232" t="s">
        <v>38</v>
      </c>
    </row>
    <row r="233" spans="5:6">
      <c r="E233" t="s">
        <v>357</v>
      </c>
      <c r="F233" t="s">
        <v>38</v>
      </c>
    </row>
    <row r="234" spans="5:6">
      <c r="E234" t="s">
        <v>360</v>
      </c>
      <c r="F234" t="s">
        <v>38</v>
      </c>
    </row>
    <row r="235" spans="5:6">
      <c r="E235" t="s">
        <v>361</v>
      </c>
      <c r="F235" t="s">
        <v>38</v>
      </c>
    </row>
    <row r="236" spans="5:6">
      <c r="E236" t="s">
        <v>363</v>
      </c>
      <c r="F236" t="s">
        <v>38</v>
      </c>
    </row>
    <row r="237" spans="5:6">
      <c r="E237" t="s">
        <v>138</v>
      </c>
      <c r="F237" t="s">
        <v>38</v>
      </c>
    </row>
    <row r="238" spans="5:6">
      <c r="E238" t="s">
        <v>376</v>
      </c>
      <c r="F238" t="s">
        <v>38</v>
      </c>
    </row>
    <row r="239" spans="5:6">
      <c r="E239" t="s">
        <v>383</v>
      </c>
      <c r="F239" t="s">
        <v>38</v>
      </c>
    </row>
    <row r="240" spans="5:6">
      <c r="E240" t="s">
        <v>387</v>
      </c>
      <c r="F240" t="s">
        <v>38</v>
      </c>
    </row>
    <row r="241" spans="5:6">
      <c r="E241" t="s">
        <v>389</v>
      </c>
      <c r="F241" t="s">
        <v>38</v>
      </c>
    </row>
    <row r="242" spans="5:6">
      <c r="E242" t="s">
        <v>149</v>
      </c>
      <c r="F242" t="s">
        <v>38</v>
      </c>
    </row>
    <row r="243" spans="5:6">
      <c r="E243" t="s">
        <v>209</v>
      </c>
      <c r="F243" t="s">
        <v>32</v>
      </c>
    </row>
    <row r="244" spans="5:6">
      <c r="E244" t="s">
        <v>211</v>
      </c>
      <c r="F244" t="s">
        <v>32</v>
      </c>
    </row>
    <row r="245" spans="5:6">
      <c r="E245" t="s">
        <v>182</v>
      </c>
      <c r="F245" t="s">
        <v>32</v>
      </c>
    </row>
    <row r="246" spans="5:6">
      <c r="E246" t="s">
        <v>215</v>
      </c>
      <c r="F246" t="s">
        <v>32</v>
      </c>
    </row>
    <row r="247" spans="5:6">
      <c r="E247" t="s">
        <v>224</v>
      </c>
      <c r="F247" t="s">
        <v>32</v>
      </c>
    </row>
    <row r="248" spans="5:6">
      <c r="E248" t="s">
        <v>226</v>
      </c>
      <c r="F248" t="s">
        <v>32</v>
      </c>
    </row>
    <row r="249" spans="5:6">
      <c r="E249" t="s">
        <v>236</v>
      </c>
      <c r="F249" t="s">
        <v>32</v>
      </c>
    </row>
    <row r="250" spans="5:6">
      <c r="E250" t="s">
        <v>164</v>
      </c>
      <c r="F250" t="s">
        <v>32</v>
      </c>
    </row>
    <row r="251" spans="5:6">
      <c r="E251" t="s">
        <v>237</v>
      </c>
      <c r="F251" t="s">
        <v>32</v>
      </c>
    </row>
    <row r="252" spans="5:6">
      <c r="E252" t="s">
        <v>242</v>
      </c>
      <c r="F252" t="s">
        <v>32</v>
      </c>
    </row>
    <row r="253" spans="5:6">
      <c r="E253" t="s">
        <v>243</v>
      </c>
      <c r="F253" t="s">
        <v>32</v>
      </c>
    </row>
    <row r="254" spans="5:6">
      <c r="E254" t="s">
        <v>249</v>
      </c>
      <c r="F254" t="s">
        <v>32</v>
      </c>
    </row>
    <row r="255" spans="5:6">
      <c r="E255" t="s">
        <v>172</v>
      </c>
      <c r="F255" t="s">
        <v>32</v>
      </c>
    </row>
    <row r="256" spans="5:6">
      <c r="E256" t="s">
        <v>72</v>
      </c>
      <c r="F256" t="s">
        <v>32</v>
      </c>
    </row>
    <row r="257" spans="5:6">
      <c r="E257" t="s">
        <v>257</v>
      </c>
      <c r="F257" t="s">
        <v>32</v>
      </c>
    </row>
    <row r="258" spans="5:6">
      <c r="E258" t="s">
        <v>263</v>
      </c>
      <c r="F258" t="s">
        <v>32</v>
      </c>
    </row>
    <row r="259" spans="5:6">
      <c r="E259" t="s">
        <v>183</v>
      </c>
      <c r="F259" t="s">
        <v>32</v>
      </c>
    </row>
    <row r="260" spans="5:6">
      <c r="E260" t="s">
        <v>269</v>
      </c>
      <c r="F260" t="s">
        <v>32</v>
      </c>
    </row>
    <row r="261" spans="5:6">
      <c r="E261" t="s">
        <v>163</v>
      </c>
      <c r="F261" t="s">
        <v>32</v>
      </c>
    </row>
    <row r="262" spans="5:6">
      <c r="E262" t="s">
        <v>270</v>
      </c>
      <c r="F262" t="s">
        <v>32</v>
      </c>
    </row>
    <row r="263" spans="5:6">
      <c r="E263" t="s">
        <v>65</v>
      </c>
      <c r="F263" t="s">
        <v>32</v>
      </c>
    </row>
    <row r="264" spans="5:6">
      <c r="E264" t="s">
        <v>117</v>
      </c>
      <c r="F264" t="s">
        <v>32</v>
      </c>
    </row>
    <row r="265" spans="5:6">
      <c r="E265" t="s">
        <v>275</v>
      </c>
      <c r="F265" t="s">
        <v>32</v>
      </c>
    </row>
    <row r="266" spans="5:6">
      <c r="E266" t="s">
        <v>55</v>
      </c>
      <c r="F266" t="s">
        <v>32</v>
      </c>
    </row>
    <row r="267" spans="5:6">
      <c r="E267" t="s">
        <v>66</v>
      </c>
      <c r="F267" t="s">
        <v>32</v>
      </c>
    </row>
    <row r="268" spans="5:6">
      <c r="E268" t="s">
        <v>147</v>
      </c>
      <c r="F268" t="s">
        <v>32</v>
      </c>
    </row>
    <row r="269" spans="5:6">
      <c r="E269" t="s">
        <v>33</v>
      </c>
      <c r="F269" t="s">
        <v>32</v>
      </c>
    </row>
    <row r="270" spans="5:6">
      <c r="E270" t="s">
        <v>165</v>
      </c>
      <c r="F270" t="s">
        <v>32</v>
      </c>
    </row>
    <row r="271" spans="5:6">
      <c r="E271" t="s">
        <v>289</v>
      </c>
      <c r="F271" t="s">
        <v>32</v>
      </c>
    </row>
    <row r="272" spans="5:6">
      <c r="E272" t="s">
        <v>295</v>
      </c>
      <c r="F272" t="s">
        <v>32</v>
      </c>
    </row>
    <row r="273" spans="5:6">
      <c r="E273" t="s">
        <v>128</v>
      </c>
      <c r="F273" t="s">
        <v>32</v>
      </c>
    </row>
    <row r="274" spans="5:6">
      <c r="E274" t="s">
        <v>300</v>
      </c>
      <c r="F274" t="s">
        <v>32</v>
      </c>
    </row>
    <row r="275" spans="5:6">
      <c r="E275" t="s">
        <v>141</v>
      </c>
      <c r="F275" t="s">
        <v>32</v>
      </c>
    </row>
    <row r="276" spans="5:6">
      <c r="E276" t="s">
        <v>9</v>
      </c>
      <c r="F276" t="s">
        <v>32</v>
      </c>
    </row>
    <row r="277" spans="5:6">
      <c r="E277" t="s">
        <v>131</v>
      </c>
      <c r="F277" t="s">
        <v>32</v>
      </c>
    </row>
    <row r="278" spans="5:6">
      <c r="E278" t="s">
        <v>32</v>
      </c>
      <c r="F278" t="s">
        <v>32</v>
      </c>
    </row>
    <row r="279" spans="5:6">
      <c r="E279" t="s">
        <v>37</v>
      </c>
      <c r="F279" t="s">
        <v>32</v>
      </c>
    </row>
    <row r="280" spans="5:6">
      <c r="E280" t="s">
        <v>1</v>
      </c>
      <c r="F280" t="s">
        <v>32</v>
      </c>
    </row>
    <row r="281" spans="5:6">
      <c r="E281" t="s">
        <v>36</v>
      </c>
      <c r="F281" t="s">
        <v>32</v>
      </c>
    </row>
    <row r="282" spans="5:6">
      <c r="E282" t="s">
        <v>181</v>
      </c>
      <c r="F282" t="s">
        <v>32</v>
      </c>
    </row>
    <row r="283" spans="5:6">
      <c r="E283" t="s">
        <v>353</v>
      </c>
      <c r="F283" t="s">
        <v>32</v>
      </c>
    </row>
    <row r="284" spans="5:6">
      <c r="E284" t="s">
        <v>364</v>
      </c>
      <c r="F284" t="s">
        <v>32</v>
      </c>
    </row>
    <row r="285" spans="5:6">
      <c r="E285" t="s">
        <v>173</v>
      </c>
      <c r="F285" t="s">
        <v>32</v>
      </c>
    </row>
    <row r="286" spans="5:6">
      <c r="E286" t="s">
        <v>366</v>
      </c>
      <c r="F286" t="s">
        <v>32</v>
      </c>
    </row>
    <row r="287" spans="5:6">
      <c r="E287" t="s">
        <v>140</v>
      </c>
      <c r="F287" t="s">
        <v>32</v>
      </c>
    </row>
    <row r="288" spans="5:6">
      <c r="E288" t="s">
        <v>12</v>
      </c>
      <c r="F288" t="s">
        <v>32</v>
      </c>
    </row>
    <row r="289" spans="5:6">
      <c r="E289" t="s">
        <v>385</v>
      </c>
      <c r="F289" t="s">
        <v>32</v>
      </c>
    </row>
    <row r="290" spans="5:6">
      <c r="E290" t="s">
        <v>54</v>
      </c>
      <c r="F290" t="s">
        <v>105</v>
      </c>
    </row>
    <row r="291" spans="5:6">
      <c r="E291" t="s">
        <v>246</v>
      </c>
      <c r="F291" t="s">
        <v>105</v>
      </c>
    </row>
    <row r="292" spans="5:6">
      <c r="E292" t="s">
        <v>28</v>
      </c>
      <c r="F292" t="s">
        <v>105</v>
      </c>
    </row>
    <row r="293" spans="5:6">
      <c r="E293" t="s">
        <v>29</v>
      </c>
      <c r="F293" t="s">
        <v>105</v>
      </c>
    </row>
    <row r="294" spans="5:6">
      <c r="E294" t="s">
        <v>48</v>
      </c>
      <c r="F294" t="s">
        <v>105</v>
      </c>
    </row>
    <row r="295" spans="5:6">
      <c r="E295" t="s">
        <v>50</v>
      </c>
      <c r="F295" t="s">
        <v>105</v>
      </c>
    </row>
    <row r="296" spans="5:6">
      <c r="E296" t="s">
        <v>359</v>
      </c>
      <c r="F296" t="s">
        <v>105</v>
      </c>
    </row>
    <row r="297" spans="5:6">
      <c r="E297" t="s">
        <v>382</v>
      </c>
      <c r="F297" t="s">
        <v>105</v>
      </c>
    </row>
    <row r="298" spans="5:6">
      <c r="E298" t="s">
        <v>221</v>
      </c>
      <c r="F298" t="s">
        <v>222</v>
      </c>
    </row>
    <row r="299" spans="5:6">
      <c r="E299" t="s">
        <v>240</v>
      </c>
      <c r="F299" t="s">
        <v>222</v>
      </c>
    </row>
    <row r="300" spans="5:6">
      <c r="E300" t="s">
        <v>241</v>
      </c>
      <c r="F300" t="s">
        <v>222</v>
      </c>
    </row>
    <row r="301" spans="5:6">
      <c r="E301" t="s">
        <v>260</v>
      </c>
      <c r="F301" t="s">
        <v>222</v>
      </c>
    </row>
    <row r="302" spans="5:6">
      <c r="E302" t="s">
        <v>261</v>
      </c>
      <c r="F302" t="s">
        <v>222</v>
      </c>
    </row>
    <row r="303" spans="5:6">
      <c r="E303" t="s">
        <v>161</v>
      </c>
      <c r="F303" t="s">
        <v>222</v>
      </c>
    </row>
    <row r="304" spans="5:6">
      <c r="E304" t="s">
        <v>290</v>
      </c>
      <c r="F304" t="s">
        <v>222</v>
      </c>
    </row>
    <row r="305" spans="5:6">
      <c r="E305" t="s">
        <v>319</v>
      </c>
      <c r="F305" t="s">
        <v>222</v>
      </c>
    </row>
    <row r="306" spans="5:6">
      <c r="E306" t="s">
        <v>348</v>
      </c>
      <c r="F306" t="s">
        <v>222</v>
      </c>
    </row>
    <row r="307" spans="5:6">
      <c r="E307" t="s">
        <v>349</v>
      </c>
      <c r="F307" t="s">
        <v>222</v>
      </c>
    </row>
    <row r="308" spans="5:6">
      <c r="E308" t="s">
        <v>354</v>
      </c>
      <c r="F308" t="s">
        <v>222</v>
      </c>
    </row>
    <row r="309" spans="5:6">
      <c r="E309" t="s">
        <v>377</v>
      </c>
      <c r="F309" t="s">
        <v>222</v>
      </c>
    </row>
    <row r="310" spans="5:6">
      <c r="E310" t="s">
        <v>378</v>
      </c>
      <c r="F310" t="s">
        <v>222</v>
      </c>
    </row>
  </sheetData>
  <customSheetViews>
    <customSheetView guid="{90487034-ADE3-46A8-B115-1E9FD0E1C1F1}">
      <selection activeCell="A2" sqref="A2:A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Grand LSNE PC-MC-SG</vt:lpstr>
      <vt:lpstr>La Côte-ouest LSNE SG</vt:lpstr>
      <vt:lpstr>La Côte AS+MF</vt:lpstr>
      <vt:lpstr>Lausanne-Riviera JMB</vt:lpstr>
      <vt:lpstr>Riviera JC</vt:lpstr>
      <vt:lpstr>Gros de Vaud</vt:lpstr>
      <vt:lpstr>Moudon - LSNE</vt:lpstr>
      <vt:lpstr>Nord Vaudois JS</vt:lpstr>
      <vt:lpstr>Vallée de Joux JS</vt:lpstr>
      <vt:lpstr>Feuil1</vt:lpstr>
      <vt:lpstr>BD</vt:lpstr>
      <vt:lpstr>Statu</vt:lpstr>
      <vt:lpstr>Tr_4</vt:lpstr>
      <vt:lpstr>Tr_5</vt:lpstr>
      <vt:lpstr>Tr_6</vt:lpstr>
      <vt:lpstr>Tr_7</vt:lpstr>
      <vt:lpstr>Tr_8</vt:lpstr>
      <vt:lpstr>Tr_9</vt:lpstr>
      <vt:lpstr>Zone_4</vt:lpstr>
      <vt:lpstr>Zone_5</vt:lpstr>
      <vt:lpstr>Zone_6</vt:lpstr>
      <vt:lpstr>Zone_7</vt:lpstr>
      <vt:lpstr>Zone_8</vt:lpstr>
      <vt:lpstr>Zone_9</vt:lpstr>
      <vt:lpstr>'Grand LSNE PC-MC-SG'!Zone_d_impression</vt:lpstr>
      <vt:lpstr>'Gros de Vaud'!Zone_d_impression</vt:lpstr>
      <vt:lpstr>'Lausanne-Riviera JMB'!Zone_d_impression</vt:lpstr>
      <vt:lpstr>'Nord Vaudois JS'!Zone_d_impression</vt:lpstr>
      <vt:lpstr>'Riviera JC'!Zone_d_impression</vt:lpstr>
    </vt:vector>
  </TitlesOfParts>
  <Company>UNIA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UNJEDE</dc:creator>
  <cp:lastModifiedBy>De Sousa Jeronimo</cp:lastModifiedBy>
  <cp:lastPrinted>2017-11-02T07:47:24Z</cp:lastPrinted>
  <dcterms:created xsi:type="dcterms:W3CDTF">2013-08-15T07:25:52Z</dcterms:created>
  <dcterms:modified xsi:type="dcterms:W3CDTF">2017-11-17T15:54:53Z</dcterms:modified>
</cp:coreProperties>
</file>