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F6" i="1"/>
  <c r="J6" i="1"/>
  <c r="G6" i="1"/>
  <c r="H6" i="1"/>
  <c r="I6" i="1"/>
  <c r="F5" i="1"/>
  <c r="H5" i="1"/>
  <c r="I5" i="1"/>
  <c r="J5" i="1"/>
  <c r="G5" i="1"/>
  <c r="F4" i="1"/>
  <c r="H4" i="1"/>
  <c r="I4" i="1"/>
  <c r="J4" i="1"/>
  <c r="G4" i="1"/>
  <c r="F3" i="1"/>
  <c r="J3" i="1"/>
  <c r="I3" i="1"/>
  <c r="G3" i="1"/>
  <c r="H3" i="1"/>
  <c r="E3" i="1"/>
  <c r="E7" i="1"/>
  <c r="E4" i="1"/>
  <c r="E5" i="1"/>
  <c r="E6" i="1"/>
  <c r="K6" i="1" l="1"/>
  <c r="K5" i="1"/>
  <c r="K4" i="1"/>
  <c r="K7" i="1"/>
  <c r="K3" i="1"/>
  <c r="C3" i="1"/>
  <c r="C4" i="1"/>
  <c r="C5" i="1"/>
  <c r="C6" i="1"/>
  <c r="C7" i="1"/>
  <c r="C2" i="1"/>
  <c r="E2" i="1"/>
  <c r="G2" i="1"/>
  <c r="J2" i="1"/>
  <c r="I2" i="1"/>
  <c r="H2" i="1"/>
  <c r="F2" i="1"/>
  <c r="E9" i="1"/>
  <c r="G9" i="1"/>
  <c r="F9" i="1"/>
  <c r="H9" i="1"/>
  <c r="J9" i="1"/>
  <c r="I9" i="1"/>
  <c r="K2" i="1" l="1"/>
  <c r="K9" i="1"/>
</calcChain>
</file>

<file path=xl/sharedStrings.xml><?xml version="1.0" encoding="utf-8"?>
<sst xmlns="http://schemas.openxmlformats.org/spreadsheetml/2006/main" count="4" uniqueCount="4">
  <si>
    <t>CA global</t>
  </si>
  <si>
    <t>Durée (mois)</t>
  </si>
  <si>
    <t>Date de démarrage</t>
  </si>
  <si>
    <t>CA pour 1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</si>
</sst>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/>
    <xf numFmtId="164" fontId="0" fillId="0" borderId="6" xfId="0" applyNumberFormat="1" applyBorder="1"/>
    <xf numFmtId="164" fontId="0" fillId="0" borderId="9" xfId="0" applyNumberFormat="1" applyBorder="1"/>
    <xf numFmtId="0" fontId="0" fillId="2" borderId="13" xfId="0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4" fontId="0" fillId="3" borderId="9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B4" sqref="B4"/>
    </sheetView>
  </sheetViews>
  <sheetFormatPr baseColWidth="10" defaultColWidth="9.140625" defaultRowHeight="15" x14ac:dyDescent="0.25"/>
  <cols>
    <col min="1" max="1" width="15.42578125" style="3" customWidth="1"/>
    <col min="2" max="2" width="15.42578125" style="2" customWidth="1"/>
    <col min="3" max="3" width="15.42578125" style="3" customWidth="1"/>
    <col min="4" max="4" width="18" style="2" bestFit="1" customWidth="1"/>
    <col min="5" max="10" width="14.140625" style="2" customWidth="1"/>
    <col min="11" max="11" width="12.85546875" bestFit="1" customWidth="1"/>
  </cols>
  <sheetData>
    <row r="1" spans="1:11" ht="15.75" thickBot="1" x14ac:dyDescent="0.3">
      <c r="A1" s="22" t="s">
        <v>0</v>
      </c>
      <c r="B1" s="6" t="s">
        <v>1</v>
      </c>
      <c r="C1" s="23" t="s">
        <v>3</v>
      </c>
      <c r="D1" s="7" t="s">
        <v>2</v>
      </c>
      <c r="E1" s="12">
        <v>2015</v>
      </c>
      <c r="F1" s="6">
        <v>2016</v>
      </c>
      <c r="G1" s="6">
        <v>2017</v>
      </c>
      <c r="H1" s="6">
        <v>2018</v>
      </c>
      <c r="I1" s="6">
        <v>2019</v>
      </c>
      <c r="J1" s="7">
        <v>2020</v>
      </c>
    </row>
    <row r="2" spans="1:11" x14ac:dyDescent="0.25">
      <c r="A2" s="24">
        <v>5000000</v>
      </c>
      <c r="B2" s="16">
        <v>3</v>
      </c>
      <c r="C2" s="25">
        <f>IF(B2&lt;12,A2,(A2/B2)*12)</f>
        <v>5000000</v>
      </c>
      <c r="D2" s="17">
        <v>42156</v>
      </c>
      <c r="E2" s="13">
        <f ca="1">(($C2*($B2/12))/SUMPRODUCT(N(ROW(INDIRECT($D2&amp;":"&amp;EDATE($D2,$B2)))&gt;1)))*SUMPRODUCT((ROW(INDIRECT($D2&amp;":"&amp;EDATE($D2,$B2)))&gt;=DATE(E$1,1,1))*(ROW(INDIRECT($D2&amp;":"&amp;EDATE($D2,$B2)))&lt;=DATE(E$1,12,31)))</f>
        <v>1250000</v>
      </c>
      <c r="F2" s="8">
        <f t="shared" ref="F2:J2" ca="1" si="0">(($C2*($B2/12))/SUMPRODUCT(N(ROW(INDIRECT($D2&amp;":"&amp;EDATE($D2,$B2)))&gt;1)))*SUMPRODUCT((ROW(INDIRECT($D2&amp;":"&amp;EDATE($D2,$B2)))&gt;=DATE(F$1,1,1))*(ROW(INDIRECT($D2&amp;":"&amp;EDATE($D2,$B2)))&lt;=DATE(F$1,12,31)))</f>
        <v>0</v>
      </c>
      <c r="G2" s="8">
        <f t="shared" ca="1" si="0"/>
        <v>0</v>
      </c>
      <c r="H2" s="8">
        <f t="shared" ca="1" si="0"/>
        <v>0</v>
      </c>
      <c r="I2" s="8">
        <f t="shared" ca="1" si="0"/>
        <v>0</v>
      </c>
      <c r="J2" s="8">
        <f t="shared" ca="1" si="0"/>
        <v>0</v>
      </c>
      <c r="K2" s="9">
        <f ca="1">SUM(E2:J2)</f>
        <v>1250000</v>
      </c>
    </row>
    <row r="3" spans="1:11" x14ac:dyDescent="0.25">
      <c r="A3" s="26">
        <v>8000000</v>
      </c>
      <c r="B3" s="18">
        <v>60</v>
      </c>
      <c r="C3" s="27">
        <f t="shared" ref="C3:C7" si="1">IF(B3&lt;12,A3,(A3/B3)*12)</f>
        <v>1600000</v>
      </c>
      <c r="D3" s="19">
        <v>42248</v>
      </c>
      <c r="E3" s="14">
        <f t="shared" ref="E3:J7" ca="1" si="2">(($C3*($B3/12))/SUMPRODUCT(N(ROW(INDIRECT($D3&amp;":"&amp;EDATE($D3,$B3)))&gt;1)))*SUMPRODUCT((ROW(INDIRECT($D3&amp;":"&amp;EDATE($D3,$B3)))&gt;=DATE(E$1,1,1))*(ROW(INDIRECT($D3&amp;":"&amp;EDATE($D3,$B3)))&lt;=DATE(E$1,12,31)))</f>
        <v>533916.84901531739</v>
      </c>
      <c r="F3" s="4">
        <f t="shared" ca="1" si="2"/>
        <v>1601750.5470459519</v>
      </c>
      <c r="G3" s="4">
        <f t="shared" ca="1" si="2"/>
        <v>1597374.1794310724</v>
      </c>
      <c r="H3" s="4">
        <f t="shared" ca="1" si="2"/>
        <v>1597374.1794310724</v>
      </c>
      <c r="I3" s="4">
        <f t="shared" ca="1" si="2"/>
        <v>1597374.1794310724</v>
      </c>
      <c r="J3" s="4">
        <f t="shared" ca="1" si="2"/>
        <v>1072210.0656455143</v>
      </c>
      <c r="K3" s="10">
        <f t="shared" ref="K3:K7" ca="1" si="3">SUM(E3:J3)</f>
        <v>8000000.0000000009</v>
      </c>
    </row>
    <row r="4" spans="1:11" x14ac:dyDescent="0.25">
      <c r="A4" s="26">
        <v>3500000</v>
      </c>
      <c r="B4" s="18">
        <v>24</v>
      </c>
      <c r="C4" s="27">
        <f t="shared" si="1"/>
        <v>1750000</v>
      </c>
      <c r="D4" s="19">
        <v>42370</v>
      </c>
      <c r="E4" s="14">
        <f t="shared" ca="1" si="2"/>
        <v>0</v>
      </c>
      <c r="F4" s="4">
        <f t="shared" ca="1" si="2"/>
        <v>1749999.9999999998</v>
      </c>
      <c r="G4" s="4">
        <f t="shared" ca="1" si="2"/>
        <v>1745218.5792349726</v>
      </c>
      <c r="H4" s="4">
        <f t="shared" ca="1" si="2"/>
        <v>4781.420765027322</v>
      </c>
      <c r="I4" s="4">
        <f t="shared" ca="1" si="2"/>
        <v>0</v>
      </c>
      <c r="J4" s="4">
        <f t="shared" ca="1" si="2"/>
        <v>0</v>
      </c>
      <c r="K4" s="10">
        <f t="shared" ca="1" si="3"/>
        <v>3500000</v>
      </c>
    </row>
    <row r="5" spans="1:11" x14ac:dyDescent="0.25">
      <c r="A5" s="26">
        <v>147000</v>
      </c>
      <c r="B5" s="18">
        <v>12</v>
      </c>
      <c r="C5" s="27">
        <f t="shared" si="1"/>
        <v>147000</v>
      </c>
      <c r="D5" s="19">
        <v>42248</v>
      </c>
      <c r="E5" s="14">
        <f t="shared" ca="1" si="2"/>
        <v>48866.485013623977</v>
      </c>
      <c r="F5" s="4">
        <f t="shared" ca="1" si="2"/>
        <v>98133.514986376016</v>
      </c>
      <c r="G5" s="4">
        <f t="shared" ca="1" si="2"/>
        <v>0</v>
      </c>
      <c r="H5" s="4">
        <f t="shared" ca="1" si="2"/>
        <v>0</v>
      </c>
      <c r="I5" s="4">
        <f t="shared" ca="1" si="2"/>
        <v>0</v>
      </c>
      <c r="J5" s="4">
        <f t="shared" ca="1" si="2"/>
        <v>0</v>
      </c>
      <c r="K5" s="10">
        <f t="shared" ca="1" si="3"/>
        <v>147000</v>
      </c>
    </row>
    <row r="6" spans="1:11" x14ac:dyDescent="0.25">
      <c r="A6" s="26">
        <v>350000</v>
      </c>
      <c r="B6" s="18">
        <v>6</v>
      </c>
      <c r="C6" s="27">
        <f t="shared" si="1"/>
        <v>350000</v>
      </c>
      <c r="D6" s="19">
        <v>42139</v>
      </c>
      <c r="E6" s="14">
        <f t="shared" ca="1" si="2"/>
        <v>175000</v>
      </c>
      <c r="F6" s="4">
        <f t="shared" ca="1" si="2"/>
        <v>0</v>
      </c>
      <c r="G6" s="4">
        <f t="shared" ca="1" si="2"/>
        <v>0</v>
      </c>
      <c r="H6" s="4">
        <f t="shared" ca="1" si="2"/>
        <v>0</v>
      </c>
      <c r="I6" s="4">
        <f t="shared" ca="1" si="2"/>
        <v>0</v>
      </c>
      <c r="J6" s="4">
        <f t="shared" ca="1" si="2"/>
        <v>0</v>
      </c>
      <c r="K6" s="10">
        <f t="shared" ca="1" si="3"/>
        <v>175000</v>
      </c>
    </row>
    <row r="7" spans="1:11" ht="15.75" thickBot="1" x14ac:dyDescent="0.3">
      <c r="A7" s="28">
        <v>125000</v>
      </c>
      <c r="B7" s="20">
        <v>1</v>
      </c>
      <c r="C7" s="29">
        <f t="shared" si="1"/>
        <v>125000</v>
      </c>
      <c r="D7" s="21">
        <v>42583</v>
      </c>
      <c r="E7" s="15">
        <f t="shared" ca="1" si="2"/>
        <v>0</v>
      </c>
      <c r="F7" s="5">
        <f t="shared" ca="1" si="2"/>
        <v>10416.666666666666</v>
      </c>
      <c r="G7" s="5">
        <f t="shared" ca="1" si="2"/>
        <v>0</v>
      </c>
      <c r="H7" s="5">
        <f t="shared" ca="1" si="2"/>
        <v>0</v>
      </c>
      <c r="I7" s="5">
        <f t="shared" ca="1" si="2"/>
        <v>0</v>
      </c>
      <c r="J7" s="5">
        <f t="shared" ca="1" si="2"/>
        <v>0</v>
      </c>
      <c r="K7" s="11">
        <f t="shared" ca="1" si="3"/>
        <v>10416.666666666666</v>
      </c>
    </row>
    <row r="9" spans="1:11" x14ac:dyDescent="0.25">
      <c r="E9" s="3">
        <f ca="1">IF(B2&lt;12,A2,(($C2*($B2/12))/SUMPRODUCT(N(ROW(INDIRECT($D2&amp;":"&amp;EDATE($D2,$B2)))&gt;1)))*SUMPRODUCT((ROW(INDIRECT($D2&amp;":"&amp;EDATE($D2,$B2)))&gt;=DATE(E$1,1,1))*(ROW(INDIRECT($D2&amp;":"&amp;EDATE($D2,$B2)))&lt;=DATE(E$1,12,31))))</f>
        <v>5000000</v>
      </c>
      <c r="F9" s="3">
        <f t="shared" ref="F9:J9" ca="1" si="4">IF(C2&lt;12,B2,(($C2*($B2/12))/SUMPRODUCT(N(ROW(INDIRECT($D2&amp;":"&amp;EDATE($D2,$B2)))&gt;1)))*SUMPRODUCT((ROW(INDIRECT($D2&amp;":"&amp;EDATE($D2,$B2)))&gt;=DATE(F$1,1,1))*(ROW(INDIRECT($D2&amp;":"&amp;EDATE($D2,$B2)))&lt;=DATE(F$1,12,31))))</f>
        <v>0</v>
      </c>
      <c r="G9" s="2">
        <f t="shared" ca="1" si="4"/>
        <v>0</v>
      </c>
      <c r="H9" s="2">
        <f t="shared" ca="1" si="4"/>
        <v>0</v>
      </c>
      <c r="I9" s="2">
        <f t="shared" ca="1" si="4"/>
        <v>1250000</v>
      </c>
      <c r="J9" s="2">
        <f t="shared" ca="1" si="4"/>
        <v>0</v>
      </c>
      <c r="K9" s="1">
        <f ca="1">SUM(E9:J9)</f>
        <v>6250000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2015-08-25T09:51:13Z</dcterms:modified>
</cp:coreProperties>
</file>