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RIP\"/>
    </mc:Choice>
  </mc:AlternateContent>
  <xr:revisionPtr revIDLastSave="0" documentId="8_{2EBF1315-0215-43E4-BC72-894D011A99C6}" xr6:coauthVersionLast="43" xr6:coauthVersionMax="43" xr10:uidLastSave="{00000000-0000-0000-0000-000000000000}"/>
  <bookViews>
    <workbookView xWindow="-108" yWindow="-108" windowWidth="23256" windowHeight="127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2" i="1" l="1" a="1"/>
  <c r="K2" i="1"/>
  <c r="K3" i="1" a="1"/>
  <c r="K3" i="1" s="1"/>
  <c r="K4" i="1" a="1"/>
  <c r="K4" i="1" s="1"/>
  <c r="K5" i="1" a="1"/>
  <c r="K5" i="1" s="1"/>
  <c r="K6" i="1" a="1"/>
  <c r="K6" i="1"/>
  <c r="K7" i="1" a="1"/>
  <c r="K7" i="1" s="1"/>
  <c r="K8" i="1" a="1"/>
  <c r="K8" i="1"/>
  <c r="K9" i="1" a="1"/>
  <c r="K9" i="1" s="1"/>
  <c r="K10" i="1" a="1"/>
  <c r="K10" i="1"/>
  <c r="K11" i="1" a="1"/>
  <c r="K11" i="1" s="1"/>
  <c r="K12" i="1" a="1"/>
  <c r="K12" i="1"/>
  <c r="K13" i="1" a="1"/>
  <c r="K13" i="1" s="1"/>
  <c r="K14" i="1" a="1"/>
  <c r="K14" i="1"/>
  <c r="K15" i="1" a="1"/>
  <c r="K15" i="1" s="1"/>
  <c r="K16" i="1" a="1"/>
  <c r="K16" i="1" s="1"/>
  <c r="K17" i="1" a="1"/>
  <c r="K17" i="1" s="1"/>
  <c r="K18" i="1" a="1"/>
  <c r="K18" i="1" s="1"/>
  <c r="K19" i="1" a="1"/>
  <c r="K19" i="1" s="1"/>
  <c r="K20" i="1" a="1"/>
  <c r="K20" i="1" s="1"/>
  <c r="K21" i="1" a="1"/>
  <c r="K21" i="1" s="1"/>
  <c r="K22" i="1" a="1"/>
  <c r="K22" i="1" s="1"/>
  <c r="K23" i="1" a="1"/>
  <c r="K23" i="1" s="1"/>
  <c r="I9" i="1" l="1"/>
  <c r="I2" i="1"/>
  <c r="I3" i="1"/>
  <c r="I4" i="1"/>
  <c r="I5" i="1"/>
  <c r="I6" i="1"/>
  <c r="I7" i="1"/>
  <c r="I8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</calcChain>
</file>

<file path=xl/sharedStrings.xml><?xml version="1.0" encoding="utf-8"?>
<sst xmlns="http://schemas.openxmlformats.org/spreadsheetml/2006/main" count="33" uniqueCount="13">
  <si>
    <t>Date2</t>
  </si>
  <si>
    <t>Délai3</t>
  </si>
  <si>
    <t>Délai2</t>
  </si>
  <si>
    <t>Date3</t>
  </si>
  <si>
    <t>Date4</t>
  </si>
  <si>
    <t>Délai4</t>
  </si>
  <si>
    <t>Date1</t>
  </si>
  <si>
    <t>Délai1</t>
  </si>
  <si>
    <t>Date cible la plus éloignée</t>
  </si>
  <si>
    <t>Date+Délai le plus long</t>
  </si>
  <si>
    <t>Date+Délai 3</t>
  </si>
  <si>
    <t>Date+Délai 4</t>
  </si>
  <si>
    <t>tulipe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</si>
</sst>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2" borderId="1" xfId="0" applyFont="1" applyFill="1" applyBorder="1"/>
    <xf numFmtId="0" fontId="2" fillId="2" borderId="2" xfId="0" applyFont="1" applyFill="1" applyBorder="1"/>
    <xf numFmtId="0" fontId="0" fillId="3" borderId="3" xfId="0" applyFont="1" applyFill="1" applyBorder="1"/>
    <xf numFmtId="14" fontId="0" fillId="3" borderId="3" xfId="0" applyNumberFormat="1" applyFont="1" applyFill="1" applyBorder="1"/>
    <xf numFmtId="0" fontId="0" fillId="0" borderId="3" xfId="0" applyFont="1" applyBorder="1"/>
    <xf numFmtId="14" fontId="0" fillId="0" borderId="3" xfId="0" applyNumberFormat="1" applyFont="1" applyBorder="1"/>
    <xf numFmtId="0" fontId="2" fillId="2" borderId="0" xfId="0" applyFont="1" applyFill="1" applyBorder="1"/>
    <xf numFmtId="14" fontId="0" fillId="4" borderId="4" xfId="0" applyNumberFormat="1" applyFill="1" applyBorder="1"/>
    <xf numFmtId="14" fontId="3" fillId="4" borderId="4" xfId="0" applyNumberFormat="1" applyFont="1" applyFill="1" applyBorder="1"/>
  </cellXfs>
  <cellStyles count="1">
    <cellStyle name="Normal" xfId="0" builtinId="0"/>
  </cellStyles>
  <dxfs count="14">
    <dxf>
      <numFmt numFmtId="19" formatCode="dd/mm/yyyy"/>
      <fill>
        <patternFill patternType="solid">
          <fgColor indexed="64"/>
          <bgColor rgb="FF92D05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border outline="0">
        <left style="thin">
          <color theme="4" tint="0.39997558519241921"/>
        </lef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876BC14-1944-4730-9157-4A71E9399ECB}" name="Tableau1" displayName="Tableau1" ref="A1:K23" totalsRowShown="0" headerRowDxfId="1" dataDxfId="2" tableBorderDxfId="13">
  <autoFilter ref="A1:K23" xr:uid="{9ECB48A2-9F16-4EFC-A14C-CEDC4EE07F1B}"/>
  <tableColumns count="11">
    <tableColumn id="1" xr3:uid="{A470DA0E-43AC-4D63-AAA5-9C1836159F8B}" name="Date1" dataDxfId="12"/>
    <tableColumn id="2" xr3:uid="{5AF4A359-D1B5-4113-B1D1-49154B84FD40}" name="Délai1" dataDxfId="11"/>
    <tableColumn id="3" xr3:uid="{19150E2F-4957-42EC-81A0-B32677748B67}" name="Date2" dataDxfId="10"/>
    <tableColumn id="4" xr3:uid="{1E015E82-9162-49DE-94CF-19CDCCA83E34}" name="Délai2" dataDxfId="9"/>
    <tableColumn id="5" xr3:uid="{E7D6E0E2-8EF0-4BA0-9BD3-A5FA07E018B9}" name="Date3" dataDxfId="8"/>
    <tableColumn id="6" xr3:uid="{BA41C511-EF60-4E1F-8217-C2B9A24CD0E5}" name="Délai3" dataDxfId="7"/>
    <tableColumn id="7" xr3:uid="{0E84FC96-535B-48CD-800B-37A00FA68124}" name="Date4" dataDxfId="6"/>
    <tableColumn id="8" xr3:uid="{FD458ED3-EFAE-439C-97DD-317CC8B27200}" name="Délai4" dataDxfId="5"/>
    <tableColumn id="9" xr3:uid="{BC613455-E375-4AE3-B547-528DF3E6428B}" name="Date cible la plus éloignée" dataDxfId="4">
      <calculatedColumnFormula>MAX(Feuil1!$A2+Feuil1!$B2,Feuil1!$C2+Feuil1!$D2,Feuil1!$E2+Feuil1!$F2,Feuil1!$G2+Feuil1!$H2)</calculatedColumnFormula>
    </tableColumn>
    <tableColumn id="10" xr3:uid="{F9E06E5E-1FBD-4191-B30F-73B922FC61E9}" name="Date+Délai le plus long" dataDxfId="3"/>
    <tableColumn id="11" xr3:uid="{082BC0AF-5113-472C-81A0-38B3A23EE7A8}" name="tulipe" dataDxfId="0">
      <calculatedColumnFormula array="1">SUBSTITUTE(INDEX(A$1:H$1,,MATCH(SUMPRODUCT(MAX(ISNUMBER(FIND("Délai",B$1:H$1)*1)*(B2:H2))),B2:H2,0)),"Date","")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3"/>
  <sheetViews>
    <sheetView tabSelected="1" topLeftCell="A2" workbookViewId="0">
      <selection activeCell="K9" sqref="K9:K12"/>
    </sheetView>
  </sheetViews>
  <sheetFormatPr baseColWidth="10" defaultRowHeight="14.4" x14ac:dyDescent="0.3"/>
  <cols>
    <col min="9" max="9" width="24.44140625" customWidth="1"/>
    <col min="10" max="10" width="21.77734375" customWidth="1"/>
  </cols>
  <sheetData>
    <row r="1" spans="1:11" x14ac:dyDescent="0.3">
      <c r="A1" s="1" t="s">
        <v>6</v>
      </c>
      <c r="B1" s="1" t="s">
        <v>7</v>
      </c>
      <c r="C1" s="1" t="s">
        <v>0</v>
      </c>
      <c r="D1" s="1" t="s">
        <v>2</v>
      </c>
      <c r="E1" s="1" t="s">
        <v>3</v>
      </c>
      <c r="F1" s="1" t="s">
        <v>1</v>
      </c>
      <c r="G1" s="1" t="s">
        <v>4</v>
      </c>
      <c r="H1" s="1" t="s">
        <v>5</v>
      </c>
      <c r="I1" s="1" t="s">
        <v>8</v>
      </c>
      <c r="J1" s="2" t="s">
        <v>9</v>
      </c>
      <c r="K1" s="7" t="s">
        <v>12</v>
      </c>
    </row>
    <row r="2" spans="1:11" x14ac:dyDescent="0.3">
      <c r="A2" s="4">
        <v>43466</v>
      </c>
      <c r="B2" s="3">
        <v>10</v>
      </c>
      <c r="C2" s="4">
        <v>43101</v>
      </c>
      <c r="D2" s="3">
        <v>10</v>
      </c>
      <c r="E2" s="4">
        <v>43466</v>
      </c>
      <c r="F2" s="3">
        <v>100</v>
      </c>
      <c r="G2" s="4">
        <v>43102</v>
      </c>
      <c r="H2" s="3">
        <v>1150</v>
      </c>
      <c r="I2" s="4">
        <f>MAX(Feuil1!$A2+Feuil1!$B2,Feuil1!$C2+Feuil1!$D2,Feuil1!$E2+Feuil1!$F2,Feuil1!$G2+Feuil1!$H2)</f>
        <v>44252</v>
      </c>
      <c r="J2" s="4" t="s">
        <v>11</v>
      </c>
      <c r="K2" s="8" t="str">
        <f t="array" ref="K2">SUBSTITUTE(INDEX(A$1:H$1,,MATCH(SUMPRODUCT(MAX(ISNUMBER(FIND("Délai",B$1:H$1)*1)*(B2:H2))),B2:H2,0)),"Date","")</f>
        <v>4</v>
      </c>
    </row>
    <row r="3" spans="1:11" x14ac:dyDescent="0.3">
      <c r="A3" s="6">
        <v>43467</v>
      </c>
      <c r="B3" s="5">
        <v>15</v>
      </c>
      <c r="C3" s="6">
        <v>43102</v>
      </c>
      <c r="D3" s="5">
        <v>15</v>
      </c>
      <c r="E3" s="6">
        <v>43467</v>
      </c>
      <c r="F3" s="5">
        <v>150</v>
      </c>
      <c r="G3" s="6">
        <v>43102</v>
      </c>
      <c r="H3" s="5">
        <v>1100</v>
      </c>
      <c r="I3" s="6">
        <f>MAX(Feuil1!$A3+Feuil1!$B3,Feuil1!$C3+Feuil1!$D3,Feuil1!$E3+Feuil1!$F3,Feuil1!$G3+Feuil1!$H3)</f>
        <v>44202</v>
      </c>
      <c r="J3" s="6" t="s">
        <v>11</v>
      </c>
      <c r="K3" s="8" t="str">
        <f t="array" ref="K3">SUBSTITUTE(INDEX(A$1:H$1,,MATCH(SUMPRODUCT(MAX(ISNUMBER(FIND("Délai",B$1:H$1)*1)*(B3:H3))),B3:H3,0)),"Date","")</f>
        <v>4</v>
      </c>
    </row>
    <row r="4" spans="1:11" x14ac:dyDescent="0.3">
      <c r="A4" s="4">
        <v>43468</v>
      </c>
      <c r="B4" s="3">
        <v>20</v>
      </c>
      <c r="C4" s="4">
        <v>43103</v>
      </c>
      <c r="D4" s="3">
        <v>20</v>
      </c>
      <c r="E4" s="4">
        <v>43468</v>
      </c>
      <c r="F4" s="3">
        <v>200</v>
      </c>
      <c r="G4" s="4">
        <v>43103</v>
      </c>
      <c r="H4" s="3">
        <v>1050</v>
      </c>
      <c r="I4" s="4">
        <f>MAX(Feuil1!$A4+Feuil1!$B4,Feuil1!$C4+Feuil1!$D4,Feuil1!$E4+Feuil1!$F4,Feuil1!$G4+Feuil1!$H4)</f>
        <v>44153</v>
      </c>
      <c r="J4" s="4" t="s">
        <v>11</v>
      </c>
      <c r="K4" s="8" t="str">
        <f t="array" ref="K4">SUBSTITUTE(INDEX(A$1:H$1,,MATCH(SUMPRODUCT(MAX(ISNUMBER(FIND("Délai",B$1:H$1)*1)*(B4:H4))),B4:H4,0)),"Date","")</f>
        <v>4</v>
      </c>
    </row>
    <row r="5" spans="1:11" x14ac:dyDescent="0.3">
      <c r="A5" s="6">
        <v>43469</v>
      </c>
      <c r="B5" s="5">
        <v>25</v>
      </c>
      <c r="C5" s="6">
        <v>43104</v>
      </c>
      <c r="D5" s="5">
        <v>25</v>
      </c>
      <c r="E5" s="6">
        <v>43469</v>
      </c>
      <c r="F5" s="5">
        <v>250</v>
      </c>
      <c r="G5" s="6">
        <v>43104</v>
      </c>
      <c r="H5" s="5">
        <v>1000</v>
      </c>
      <c r="I5" s="6">
        <f>MAX(Feuil1!$A5+Feuil1!$B5,Feuil1!$C5+Feuil1!$D5,Feuil1!$E5+Feuil1!$F5,Feuil1!$G5+Feuil1!$H5)</f>
        <v>44104</v>
      </c>
      <c r="J5" s="6" t="s">
        <v>11</v>
      </c>
      <c r="K5" s="8" t="str">
        <f t="array" ref="K5">SUBSTITUTE(INDEX(A$1:H$1,,MATCH(SUMPRODUCT(MAX(ISNUMBER(FIND("Délai",B$1:H$1)*1)*(B5:H5))),B5:H5,0)),"Date","")</f>
        <v>4</v>
      </c>
    </row>
    <row r="6" spans="1:11" x14ac:dyDescent="0.3">
      <c r="A6" s="4">
        <v>43470</v>
      </c>
      <c r="B6" s="3">
        <v>30</v>
      </c>
      <c r="C6" s="4">
        <v>43105</v>
      </c>
      <c r="D6" s="3">
        <v>30</v>
      </c>
      <c r="E6" s="4">
        <v>43470</v>
      </c>
      <c r="F6" s="3">
        <v>300</v>
      </c>
      <c r="G6" s="4">
        <v>43105</v>
      </c>
      <c r="H6" s="3">
        <v>950</v>
      </c>
      <c r="I6" s="4">
        <f>MAX(Feuil1!$A6+Feuil1!$B6,Feuil1!$C6+Feuil1!$D6,Feuil1!$E6+Feuil1!$F6,Feuil1!$G6+Feuil1!$H6)</f>
        <v>44055</v>
      </c>
      <c r="J6" s="4" t="s">
        <v>11</v>
      </c>
      <c r="K6" s="8" t="str">
        <f t="array" ref="K6">SUBSTITUTE(INDEX(A$1:H$1,,MATCH(SUMPRODUCT(MAX(ISNUMBER(FIND("Délai",B$1:H$1)*1)*(B6:H6))),B6:H6,0)),"Date","")</f>
        <v>4</v>
      </c>
    </row>
    <row r="7" spans="1:11" x14ac:dyDescent="0.3">
      <c r="A7" s="6">
        <v>43471</v>
      </c>
      <c r="B7" s="5">
        <v>35</v>
      </c>
      <c r="C7" s="6">
        <v>43106</v>
      </c>
      <c r="D7" s="5">
        <v>35</v>
      </c>
      <c r="E7" s="6">
        <v>43471</v>
      </c>
      <c r="F7" s="5">
        <v>350</v>
      </c>
      <c r="G7" s="6">
        <v>43106</v>
      </c>
      <c r="H7" s="5">
        <v>900</v>
      </c>
      <c r="I7" s="6">
        <f>MAX(Feuil1!$A7+Feuil1!$B7,Feuil1!$C7+Feuil1!$D7,Feuil1!$E7+Feuil1!$F7,Feuil1!$G7+Feuil1!$H7)</f>
        <v>44006</v>
      </c>
      <c r="J7" s="6" t="s">
        <v>11</v>
      </c>
      <c r="K7" s="8" t="str">
        <f t="array" ref="K7">SUBSTITUTE(INDEX(A$1:H$1,,MATCH(SUMPRODUCT(MAX(ISNUMBER(FIND("Délai",B$1:H$1)*1)*(B7:H7))),B7:H7,0)),"Date","")</f>
        <v>4</v>
      </c>
    </row>
    <row r="8" spans="1:11" x14ac:dyDescent="0.3">
      <c r="A8" s="4">
        <v>43472</v>
      </c>
      <c r="B8" s="3">
        <v>40</v>
      </c>
      <c r="C8" s="4">
        <v>43107</v>
      </c>
      <c r="D8" s="3">
        <v>40</v>
      </c>
      <c r="E8" s="4">
        <v>43472</v>
      </c>
      <c r="F8" s="3">
        <v>400</v>
      </c>
      <c r="G8" s="4">
        <v>43107</v>
      </c>
      <c r="H8" s="3">
        <v>850</v>
      </c>
      <c r="I8" s="4">
        <f>MAX(Feuil1!$A8+Feuil1!$B8,Feuil1!$C8+Feuil1!$D8,Feuil1!$E8+Feuil1!$F8,Feuil1!$G8+Feuil1!$H8)</f>
        <v>43957</v>
      </c>
      <c r="J8" s="4" t="s">
        <v>11</v>
      </c>
      <c r="K8" s="8" t="str">
        <f t="array" ref="K8">SUBSTITUTE(INDEX(A$1:H$1,,MATCH(SUMPRODUCT(MAX(ISNUMBER(FIND("Délai",B$1:H$1)*1)*(B8:H8))),B8:H8,0)),"Date","")</f>
        <v>4</v>
      </c>
    </row>
    <row r="9" spans="1:11" x14ac:dyDescent="0.3">
      <c r="A9" s="6">
        <v>43473</v>
      </c>
      <c r="B9" s="5">
        <v>45</v>
      </c>
      <c r="C9" s="6">
        <v>43108</v>
      </c>
      <c r="D9" s="5">
        <v>45</v>
      </c>
      <c r="E9" s="6">
        <v>43473</v>
      </c>
      <c r="F9" s="5">
        <v>450</v>
      </c>
      <c r="G9" s="6">
        <v>43108</v>
      </c>
      <c r="H9" s="5">
        <v>800</v>
      </c>
      <c r="I9" s="6">
        <f>MAX(Feuil1!$A9+Feuil1!$B9,Feuil1!$C9+Feuil1!$D9,Feuil1!$E9+Feuil1!$F9,Feuil1!$G9+Feuil1!$H9)</f>
        <v>43923</v>
      </c>
      <c r="J9" s="6" t="s">
        <v>10</v>
      </c>
      <c r="K9" s="9" t="str">
        <f t="array" ref="K9">SUBSTITUTE(INDEX(A$1:H$1,,MATCH(SUMPRODUCT(MAX(ISNUMBER(FIND("Délai",B$1:H$1)*1)*(B9:H9))),B9:H9,0)),"Date","")</f>
        <v>4</v>
      </c>
    </row>
    <row r="10" spans="1:11" x14ac:dyDescent="0.3">
      <c r="A10" s="4">
        <v>43474</v>
      </c>
      <c r="B10" s="3">
        <v>50</v>
      </c>
      <c r="C10" s="4">
        <v>43109</v>
      </c>
      <c r="D10" s="3">
        <v>50</v>
      </c>
      <c r="E10" s="4">
        <v>43474</v>
      </c>
      <c r="F10" s="3">
        <v>500</v>
      </c>
      <c r="G10" s="4">
        <v>43109</v>
      </c>
      <c r="H10" s="3">
        <v>750</v>
      </c>
      <c r="I10" s="4">
        <f>MAX(Feuil1!$A10+Feuil1!$B10,Feuil1!$C10+Feuil1!$D10,Feuil1!$E10+Feuil1!$F10,Feuil1!$G10+Feuil1!$H10)</f>
        <v>43974</v>
      </c>
      <c r="J10" s="4" t="s">
        <v>10</v>
      </c>
      <c r="K10" s="9" t="str">
        <f t="array" ref="K10">SUBSTITUTE(INDEX(A$1:H$1,,MATCH(SUMPRODUCT(MAX(ISNUMBER(FIND("Délai",B$1:H$1)*1)*(B10:H10))),B10:H10,0)),"Date","")</f>
        <v>4</v>
      </c>
    </row>
    <row r="11" spans="1:11" x14ac:dyDescent="0.3">
      <c r="A11" s="6">
        <v>43475</v>
      </c>
      <c r="B11" s="5">
        <v>55</v>
      </c>
      <c r="C11" s="6">
        <v>43110</v>
      </c>
      <c r="D11" s="5">
        <v>55</v>
      </c>
      <c r="E11" s="6">
        <v>43475</v>
      </c>
      <c r="F11" s="5">
        <v>550</v>
      </c>
      <c r="G11" s="6">
        <v>43110</v>
      </c>
      <c r="H11" s="5">
        <v>700</v>
      </c>
      <c r="I11" s="6">
        <f>MAX(Feuil1!$A11+Feuil1!$B11,Feuil1!$C11+Feuil1!$D11,Feuil1!$E11+Feuil1!$F11,Feuil1!$G11+Feuil1!$H11)</f>
        <v>44025</v>
      </c>
      <c r="J11" s="6" t="s">
        <v>10</v>
      </c>
      <c r="K11" s="9" t="str">
        <f t="array" ref="K11">SUBSTITUTE(INDEX(A$1:H$1,,MATCH(SUMPRODUCT(MAX(ISNUMBER(FIND("Délai",B$1:H$1)*1)*(B11:H11))),B11:H11,0)),"Date","")</f>
        <v>4</v>
      </c>
    </row>
    <row r="12" spans="1:11" x14ac:dyDescent="0.3">
      <c r="A12" s="4">
        <v>43476</v>
      </c>
      <c r="B12" s="3">
        <v>60</v>
      </c>
      <c r="C12" s="4">
        <v>43111</v>
      </c>
      <c r="D12" s="3">
        <v>60</v>
      </c>
      <c r="E12" s="4">
        <v>43476</v>
      </c>
      <c r="F12" s="3">
        <v>600</v>
      </c>
      <c r="G12" s="4">
        <v>43111</v>
      </c>
      <c r="H12" s="3">
        <v>650</v>
      </c>
      <c r="I12" s="4">
        <f>MAX(Feuil1!$A12+Feuil1!$B12,Feuil1!$C12+Feuil1!$D12,Feuil1!$E12+Feuil1!$F12,Feuil1!$G12+Feuil1!$H12)</f>
        <v>44076</v>
      </c>
      <c r="J12" s="4" t="s">
        <v>10</v>
      </c>
      <c r="K12" s="9" t="str">
        <f t="array" ref="K12">SUBSTITUTE(INDEX(A$1:H$1,,MATCH(SUMPRODUCT(MAX(ISNUMBER(FIND("Délai",B$1:H$1)*1)*(B12:H12))),B12:H12,0)),"Date","")</f>
        <v>4</v>
      </c>
    </row>
    <row r="13" spans="1:11" x14ac:dyDescent="0.3">
      <c r="A13" s="6">
        <v>43477</v>
      </c>
      <c r="B13" s="5">
        <v>65</v>
      </c>
      <c r="C13" s="6">
        <v>43112</v>
      </c>
      <c r="D13" s="5">
        <v>65</v>
      </c>
      <c r="E13" s="6">
        <v>43477</v>
      </c>
      <c r="F13" s="5">
        <v>650</v>
      </c>
      <c r="G13" s="6">
        <v>43112</v>
      </c>
      <c r="H13" s="5">
        <v>600</v>
      </c>
      <c r="I13" s="6">
        <f>MAX(Feuil1!$A13+Feuil1!$B13,Feuil1!$C13+Feuil1!$D13,Feuil1!$E13+Feuil1!$F13,Feuil1!$G13+Feuil1!$H13)</f>
        <v>44127</v>
      </c>
      <c r="J13" s="6" t="s">
        <v>10</v>
      </c>
      <c r="K13" s="8" t="str">
        <f t="array" ref="K13">SUBSTITUTE(INDEX(A$1:H$1,,MATCH(SUMPRODUCT(MAX(ISNUMBER(FIND("Délai",B$1:H$1)*1)*(B13:H13))),B13:H13,0)),"Date","")</f>
        <v>3</v>
      </c>
    </row>
    <row r="14" spans="1:11" x14ac:dyDescent="0.3">
      <c r="A14" s="4">
        <v>43478</v>
      </c>
      <c r="B14" s="3">
        <v>60</v>
      </c>
      <c r="C14" s="4">
        <v>43113</v>
      </c>
      <c r="D14" s="3">
        <v>60</v>
      </c>
      <c r="E14" s="4">
        <v>43478</v>
      </c>
      <c r="F14" s="3">
        <v>700</v>
      </c>
      <c r="G14" s="4">
        <v>43113</v>
      </c>
      <c r="H14" s="3">
        <v>550</v>
      </c>
      <c r="I14" s="4">
        <f>MAX(Feuil1!$A14+Feuil1!$B14,Feuil1!$C14+Feuil1!$D14,Feuil1!$E14+Feuil1!$F14,Feuil1!$G14+Feuil1!$H14)</f>
        <v>44178</v>
      </c>
      <c r="J14" s="4" t="s">
        <v>10</v>
      </c>
      <c r="K14" s="8" t="str">
        <f t="array" ref="K14">SUBSTITUTE(INDEX(A$1:H$1,,MATCH(SUMPRODUCT(MAX(ISNUMBER(FIND("Délai",B$1:H$1)*1)*(B14:H14))),B14:H14,0)),"Date","")</f>
        <v>3</v>
      </c>
    </row>
    <row r="15" spans="1:11" x14ac:dyDescent="0.3">
      <c r="A15" s="6">
        <v>43479</v>
      </c>
      <c r="B15" s="5">
        <v>55</v>
      </c>
      <c r="C15" s="6">
        <v>43114</v>
      </c>
      <c r="D15" s="5">
        <v>55</v>
      </c>
      <c r="E15" s="6">
        <v>43479</v>
      </c>
      <c r="F15" s="5">
        <v>750</v>
      </c>
      <c r="G15" s="6">
        <v>43114</v>
      </c>
      <c r="H15" s="5">
        <v>500</v>
      </c>
      <c r="I15" s="6">
        <f>MAX(Feuil1!$A15+Feuil1!$B15,Feuil1!$C15+Feuil1!$D15,Feuil1!$E15+Feuil1!$F15,Feuil1!$G15+Feuil1!$H15)</f>
        <v>44229</v>
      </c>
      <c r="J15" s="6" t="s">
        <v>10</v>
      </c>
      <c r="K15" s="8" t="str">
        <f t="array" ref="K15">SUBSTITUTE(INDEX(A$1:H$1,,MATCH(SUMPRODUCT(MAX(ISNUMBER(FIND("Délai",B$1:H$1)*1)*(B15:H15))),B15:H15,0)),"Date","")</f>
        <v>3</v>
      </c>
    </row>
    <row r="16" spans="1:11" x14ac:dyDescent="0.3">
      <c r="A16" s="4">
        <v>43480</v>
      </c>
      <c r="B16" s="3">
        <v>50</v>
      </c>
      <c r="C16" s="4">
        <v>43115</v>
      </c>
      <c r="D16" s="3">
        <v>50</v>
      </c>
      <c r="E16" s="4">
        <v>43480</v>
      </c>
      <c r="F16" s="3">
        <v>800</v>
      </c>
      <c r="G16" s="4">
        <v>43115</v>
      </c>
      <c r="H16" s="3">
        <v>450</v>
      </c>
      <c r="I16" s="4">
        <f>MAX(Feuil1!$A16+Feuil1!$B16,Feuil1!$C16+Feuil1!$D16,Feuil1!$E16+Feuil1!$F16,Feuil1!$G16+Feuil1!$H16)</f>
        <v>44280</v>
      </c>
      <c r="J16" s="4" t="s">
        <v>10</v>
      </c>
      <c r="K16" s="8" t="str">
        <f t="array" ref="K16">SUBSTITUTE(INDEX(A$1:H$1,,MATCH(SUMPRODUCT(MAX(ISNUMBER(FIND("Délai",B$1:H$1)*1)*(B16:H16))),B16:H16,0)),"Date","")</f>
        <v>3</v>
      </c>
    </row>
    <row r="17" spans="1:11" x14ac:dyDescent="0.3">
      <c r="A17" s="6">
        <v>43481</v>
      </c>
      <c r="B17" s="5">
        <v>45</v>
      </c>
      <c r="C17" s="6">
        <v>43116</v>
      </c>
      <c r="D17" s="5">
        <v>45</v>
      </c>
      <c r="E17" s="6">
        <v>43481</v>
      </c>
      <c r="F17" s="5">
        <v>850</v>
      </c>
      <c r="G17" s="6">
        <v>43116</v>
      </c>
      <c r="H17" s="5">
        <v>400</v>
      </c>
      <c r="I17" s="6">
        <f>MAX(Feuil1!$A17+Feuil1!$B17,Feuil1!$C17+Feuil1!$D17,Feuil1!$E17+Feuil1!$F17,Feuil1!$G17+Feuil1!$H17)</f>
        <v>44331</v>
      </c>
      <c r="J17" s="6" t="s">
        <v>10</v>
      </c>
      <c r="K17" s="8" t="str">
        <f t="array" ref="K17">SUBSTITUTE(INDEX(A$1:H$1,,MATCH(SUMPRODUCT(MAX(ISNUMBER(FIND("Délai",B$1:H$1)*1)*(B17:H17))),B17:H17,0)),"Date","")</f>
        <v>3</v>
      </c>
    </row>
    <row r="18" spans="1:11" x14ac:dyDescent="0.3">
      <c r="A18" s="4">
        <v>43482</v>
      </c>
      <c r="B18" s="3">
        <v>40</v>
      </c>
      <c r="C18" s="4">
        <v>43117</v>
      </c>
      <c r="D18" s="3">
        <v>40</v>
      </c>
      <c r="E18" s="4">
        <v>43482</v>
      </c>
      <c r="F18" s="3">
        <v>900</v>
      </c>
      <c r="G18" s="4">
        <v>43117</v>
      </c>
      <c r="H18" s="3">
        <v>350</v>
      </c>
      <c r="I18" s="4">
        <f>MAX(Feuil1!$A18+Feuil1!$B18,Feuil1!$C18+Feuil1!$D18,Feuil1!$E18+Feuil1!$F18,Feuil1!$G18+Feuil1!$H18)</f>
        <v>44382</v>
      </c>
      <c r="J18" s="4" t="s">
        <v>10</v>
      </c>
      <c r="K18" s="8" t="str">
        <f t="array" ref="K18">SUBSTITUTE(INDEX(A$1:H$1,,MATCH(SUMPRODUCT(MAX(ISNUMBER(FIND("Délai",B$1:H$1)*1)*(B18:H18))),B18:H18,0)),"Date","")</f>
        <v>3</v>
      </c>
    </row>
    <row r="19" spans="1:11" x14ac:dyDescent="0.3">
      <c r="A19" s="6">
        <v>43483</v>
      </c>
      <c r="B19" s="5">
        <v>35</v>
      </c>
      <c r="C19" s="6">
        <v>43118</v>
      </c>
      <c r="D19" s="5">
        <v>35</v>
      </c>
      <c r="E19" s="6">
        <v>43483</v>
      </c>
      <c r="F19" s="5">
        <v>950</v>
      </c>
      <c r="G19" s="6">
        <v>43118</v>
      </c>
      <c r="H19" s="5">
        <v>300</v>
      </c>
      <c r="I19" s="6">
        <f>MAX(Feuil1!$A19+Feuil1!$B19,Feuil1!$C19+Feuil1!$D19,Feuil1!$E19+Feuil1!$F19,Feuil1!$G19+Feuil1!$H19)</f>
        <v>44433</v>
      </c>
      <c r="J19" s="6" t="s">
        <v>10</v>
      </c>
      <c r="K19" s="8" t="str">
        <f t="array" ref="K19">SUBSTITUTE(INDEX(A$1:H$1,,MATCH(SUMPRODUCT(MAX(ISNUMBER(FIND("Délai",B$1:H$1)*1)*(B19:H19))),B19:H19,0)),"Date","")</f>
        <v>3</v>
      </c>
    </row>
    <row r="20" spans="1:11" x14ac:dyDescent="0.3">
      <c r="A20" s="4">
        <v>43484</v>
      </c>
      <c r="B20" s="3">
        <v>30</v>
      </c>
      <c r="C20" s="4">
        <v>43119</v>
      </c>
      <c r="D20" s="3">
        <v>30</v>
      </c>
      <c r="E20" s="4">
        <v>43484</v>
      </c>
      <c r="F20" s="3">
        <v>1000</v>
      </c>
      <c r="G20" s="4">
        <v>43119</v>
      </c>
      <c r="H20" s="3">
        <v>250</v>
      </c>
      <c r="I20" s="4">
        <f>MAX(Feuil1!$A20+Feuil1!$B20,Feuil1!$C20+Feuil1!$D20,Feuil1!$E20+Feuil1!$F20,Feuil1!$G20+Feuil1!$H20)</f>
        <v>44484</v>
      </c>
      <c r="J20" s="4" t="s">
        <v>10</v>
      </c>
      <c r="K20" s="8" t="str">
        <f t="array" ref="K20">SUBSTITUTE(INDEX(A$1:H$1,,MATCH(SUMPRODUCT(MAX(ISNUMBER(FIND("Délai",B$1:H$1)*1)*(B20:H20))),B20:H20,0)),"Date","")</f>
        <v>3</v>
      </c>
    </row>
    <row r="21" spans="1:11" x14ac:dyDescent="0.3">
      <c r="A21" s="6">
        <v>43485</v>
      </c>
      <c r="B21" s="5">
        <v>25</v>
      </c>
      <c r="C21" s="6">
        <v>43120</v>
      </c>
      <c r="D21" s="5">
        <v>25</v>
      </c>
      <c r="E21" s="6">
        <v>43485</v>
      </c>
      <c r="F21" s="5">
        <v>1050</v>
      </c>
      <c r="G21" s="6">
        <v>43120</v>
      </c>
      <c r="H21" s="5">
        <v>200</v>
      </c>
      <c r="I21" s="6">
        <f>MAX(Feuil1!$A21+Feuil1!$B21,Feuil1!$C21+Feuil1!$D21,Feuil1!$E21+Feuil1!$F21,Feuil1!$G21+Feuil1!$H21)</f>
        <v>44535</v>
      </c>
      <c r="J21" s="6" t="s">
        <v>10</v>
      </c>
      <c r="K21" s="8" t="str">
        <f t="array" ref="K21">SUBSTITUTE(INDEX(A$1:H$1,,MATCH(SUMPRODUCT(MAX(ISNUMBER(FIND("Délai",B$1:H$1)*1)*(B21:H21))),B21:H21,0)),"Date","")</f>
        <v>3</v>
      </c>
    </row>
    <row r="22" spans="1:11" x14ac:dyDescent="0.3">
      <c r="A22" s="4">
        <v>43486</v>
      </c>
      <c r="B22" s="3">
        <v>20</v>
      </c>
      <c r="C22" s="4">
        <v>43121</v>
      </c>
      <c r="D22" s="3">
        <v>20</v>
      </c>
      <c r="E22" s="4">
        <v>43486</v>
      </c>
      <c r="F22" s="3">
        <v>1100</v>
      </c>
      <c r="G22" s="4">
        <v>43121</v>
      </c>
      <c r="H22" s="3">
        <v>150</v>
      </c>
      <c r="I22" s="4">
        <f>MAX(Feuil1!$A22+Feuil1!$B22,Feuil1!$C22+Feuil1!$D22,Feuil1!$E22+Feuil1!$F22,Feuil1!$G22+Feuil1!$H22)</f>
        <v>44586</v>
      </c>
      <c r="J22" s="4" t="s">
        <v>10</v>
      </c>
      <c r="K22" s="8" t="str">
        <f t="array" ref="K22">SUBSTITUTE(INDEX(A$1:H$1,,MATCH(SUMPRODUCT(MAX(ISNUMBER(FIND("Délai",B$1:H$1)*1)*(B22:H22))),B22:H22,0)),"Date","")</f>
        <v>3</v>
      </c>
    </row>
    <row r="23" spans="1:11" x14ac:dyDescent="0.3">
      <c r="A23" s="6">
        <v>43487</v>
      </c>
      <c r="B23" s="5">
        <v>15</v>
      </c>
      <c r="C23" s="6">
        <v>43122</v>
      </c>
      <c r="D23" s="5">
        <v>15</v>
      </c>
      <c r="E23" s="6">
        <v>43487</v>
      </c>
      <c r="F23" s="5">
        <v>1150</v>
      </c>
      <c r="G23" s="6">
        <v>43122</v>
      </c>
      <c r="H23" s="5">
        <v>100</v>
      </c>
      <c r="I23" s="6">
        <f>MAX(Feuil1!$A23+Feuil1!$B23,Feuil1!$C23+Feuil1!$D23,Feuil1!$E23+Feuil1!$F23,Feuil1!$G23+Feuil1!$H23)</f>
        <v>44637</v>
      </c>
      <c r="J23" s="6" t="s">
        <v>10</v>
      </c>
      <c r="K23" s="8" t="str">
        <f t="array" ref="K23">SUBSTITUTE(INDEX(A$1:H$1,,MATCH(SUMPRODUCT(MAX(ISNUMBER(FIND("Délai",B$1:H$1)*1)*(B23:H23))),B23:H23,0)),"Date","")</f>
        <v>3</v>
      </c>
    </row>
  </sheetData>
  <phoneticPr fontId="1" type="noConversion"/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ZAK</dc:creator>
  <cp:lastModifiedBy>ZAK</cp:lastModifiedBy>
  <dcterms:created xsi:type="dcterms:W3CDTF">2019-07-07T08:49:42Z</dcterms:created>
  <dcterms:modified xsi:type="dcterms:W3CDTF">2019-07-07T10:58:35Z</dcterms:modified>
</cp:coreProperties>
</file>